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02_DANSE\01_PREVAL\Conjoncture\Refonte\2025T3\"/>
    </mc:Choice>
  </mc:AlternateContent>
  <xr:revisionPtr revIDLastSave="0" documentId="13_ncr:1_{CC5E6016-936C-4EBC-99F8-AA071EA5E34C}" xr6:coauthVersionLast="47" xr6:coauthVersionMax="47" xr10:uidLastSave="{00000000-0000-0000-0000-000000000000}"/>
  <bookViews>
    <workbookView xWindow="-110" yWindow="-110" windowWidth="19420" windowHeight="11500" xr2:uid="{D2B1B4A5-5B78-4BA3-BB20-18B515D30067}"/>
  </bookViews>
  <sheets>
    <sheet name="Lisez-moi" sheetId="9" r:id="rId1"/>
    <sheet name="Sommaire" sheetId="4" r:id="rId2"/>
    <sheet name="Données trimestrielles RSA" sheetId="2" r:id="rId3"/>
    <sheet name="Bénéficiaires mensuels RSA" sheetId="1" r:id="rId4"/>
    <sheet name="Bénéficiaires_dépt_TRIM" sheetId="5" r:id="rId5"/>
    <sheet name="Dépenses_dépt_TRIM" sheetId="6" r:id="rId6"/>
    <sheet name="Entrées-Sorties_TRIM" sheetId="10" r:id="rId7"/>
    <sheet name="Entrées-Sorties_MEN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G28" i="2" l="1"/>
  <c r="EH28" i="2"/>
  <c r="E78" i="11"/>
  <c r="E79" i="11"/>
  <c r="E80" i="11"/>
  <c r="Z77" i="1"/>
  <c r="Z78" i="1"/>
  <c r="Z79" i="1"/>
  <c r="K79" i="11" l="1"/>
  <c r="M79" i="11" s="1"/>
  <c r="K78" i="11"/>
  <c r="K80" i="11"/>
  <c r="M80" i="11" s="1"/>
  <c r="K28" i="10"/>
  <c r="M78" i="11"/>
  <c r="Z83" i="1"/>
  <c r="Z82" i="1"/>
  <c r="Z81" i="1"/>
  <c r="M28" i="10" l="1"/>
  <c r="EH30" i="2" l="1"/>
  <c r="K75" i="11"/>
  <c r="E74" i="11"/>
  <c r="K72" i="11"/>
  <c r="M72" i="11" s="1"/>
  <c r="E71" i="11"/>
  <c r="K69" i="11"/>
  <c r="E68" i="11"/>
  <c r="K66" i="11"/>
  <c r="E65" i="11"/>
  <c r="E62" i="11"/>
  <c r="K60" i="11"/>
  <c r="E47" i="11"/>
  <c r="E44" i="11"/>
  <c r="E41" i="11"/>
  <c r="E38" i="11"/>
  <c r="K36" i="11"/>
  <c r="E35" i="11"/>
  <c r="E32" i="11"/>
  <c r="E31" i="11"/>
  <c r="E28" i="11"/>
  <c r="K27" i="11"/>
  <c r="E26" i="11"/>
  <c r="E25" i="11"/>
  <c r="K24" i="11"/>
  <c r="E20" i="11"/>
  <c r="E17" i="11"/>
  <c r="E16" i="11"/>
  <c r="E13" i="11"/>
  <c r="K12" i="11"/>
  <c r="E10" i="11"/>
  <c r="E8" i="11"/>
  <c r="E7" i="11"/>
  <c r="K27" i="10"/>
  <c r="M27" i="10" s="1"/>
  <c r="K23" i="10"/>
  <c r="K15" i="10"/>
  <c r="K4" i="10"/>
  <c r="Z76" i="1"/>
  <c r="Z75" i="1"/>
  <c r="Z74" i="1"/>
  <c r="Z80" i="1"/>
  <c r="EH29" i="2"/>
  <c r="EG29" i="2"/>
  <c r="EG27" i="2"/>
  <c r="EH27" i="2"/>
  <c r="K28" i="11"/>
  <c r="K34" i="11"/>
  <c r="K48" i="11"/>
  <c r="E19" i="11"/>
  <c r="E22" i="11"/>
  <c r="E23" i="11"/>
  <c r="E29" i="11"/>
  <c r="E39" i="11"/>
  <c r="E40" i="11"/>
  <c r="E42" i="11"/>
  <c r="E50" i="11"/>
  <c r="E55" i="11"/>
  <c r="E56" i="11"/>
  <c r="E58" i="11"/>
  <c r="E4" i="11"/>
  <c r="E34" i="11" l="1"/>
  <c r="E43" i="11"/>
  <c r="E46" i="11"/>
  <c r="E49" i="11"/>
  <c r="E52" i="11"/>
  <c r="E61" i="11"/>
  <c r="E64" i="11"/>
  <c r="E70" i="11"/>
  <c r="E73" i="11"/>
  <c r="K10" i="10"/>
  <c r="E6" i="11"/>
  <c r="E9" i="11"/>
  <c r="E12" i="11"/>
  <c r="E15" i="11"/>
  <c r="E18" i="11"/>
  <c r="E24" i="11"/>
  <c r="E27" i="11"/>
  <c r="E30" i="11"/>
  <c r="E33" i="11"/>
  <c r="E36" i="11"/>
  <c r="K37" i="11"/>
  <c r="K40" i="11"/>
  <c r="E45" i="11"/>
  <c r="E48" i="11"/>
  <c r="E54" i="11"/>
  <c r="E57" i="11"/>
  <c r="E60" i="11"/>
  <c r="E63" i="11"/>
  <c r="E66" i="11"/>
  <c r="E72" i="11"/>
  <c r="EG30" i="2"/>
  <c r="K68" i="11"/>
  <c r="M68" i="11" s="1"/>
  <c r="K8" i="11"/>
  <c r="M8" i="11" s="1"/>
  <c r="K20" i="11"/>
  <c r="M20" i="11" s="1"/>
  <c r="K23" i="11"/>
  <c r="M23" i="11" s="1"/>
  <c r="K44" i="11"/>
  <c r="M44" i="11" s="1"/>
  <c r="K56" i="11"/>
  <c r="M56" i="11" s="1"/>
  <c r="K59" i="11"/>
  <c r="M59" i="11" s="1"/>
  <c r="M34" i="11"/>
  <c r="M28" i="11"/>
  <c r="M37" i="11"/>
  <c r="M40" i="11"/>
  <c r="K4" i="11"/>
  <c r="M4" i="11" s="1"/>
  <c r="K16" i="11"/>
  <c r="M16" i="11" s="1"/>
  <c r="K32" i="11"/>
  <c r="M32" i="11" s="1"/>
  <c r="K52" i="11"/>
  <c r="M52" i="11" s="1"/>
  <c r="K55" i="11"/>
  <c r="M55" i="11" s="1"/>
  <c r="K64" i="11"/>
  <c r="M64" i="11" s="1"/>
  <c r="E75" i="11"/>
  <c r="M60" i="11"/>
  <c r="M66" i="11"/>
  <c r="M69" i="11"/>
  <c r="M36" i="11"/>
  <c r="M27" i="11"/>
  <c r="M24" i="11"/>
  <c r="M48" i="11"/>
  <c r="M12" i="11"/>
  <c r="M75" i="11"/>
  <c r="E77" i="11"/>
  <c r="E76" i="11"/>
  <c r="K76" i="11"/>
  <c r="K77" i="11"/>
  <c r="M77" i="11" s="1"/>
  <c r="K26" i="10"/>
  <c r="K20" i="10"/>
  <c r="K17" i="10"/>
  <c r="K7" i="10"/>
  <c r="E69" i="11"/>
  <c r="E53" i="11"/>
  <c r="E37" i="11"/>
  <c r="E21" i="11"/>
  <c r="E11" i="11"/>
  <c r="E5" i="11"/>
  <c r="K71" i="11"/>
  <c r="M71" i="11" s="1"/>
  <c r="K53" i="11"/>
  <c r="M53" i="11" s="1"/>
  <c r="K50" i="11"/>
  <c r="M50" i="11" s="1"/>
  <c r="K39" i="11"/>
  <c r="M39" i="11" s="1"/>
  <c r="K21" i="11"/>
  <c r="M21" i="11" s="1"/>
  <c r="K18" i="11"/>
  <c r="M18" i="11" s="1"/>
  <c r="K7" i="11"/>
  <c r="M7" i="11" s="1"/>
  <c r="K8" i="10"/>
  <c r="K19" i="10"/>
  <c r="K6" i="10"/>
  <c r="E59" i="11"/>
  <c r="K65" i="11"/>
  <c r="M65" i="11" s="1"/>
  <c r="K62" i="11"/>
  <c r="M62" i="11" s="1"/>
  <c r="K51" i="11"/>
  <c r="M51" i="11" s="1"/>
  <c r="K33" i="11"/>
  <c r="M33" i="11" s="1"/>
  <c r="K30" i="11"/>
  <c r="M30" i="11" s="1"/>
  <c r="K19" i="11"/>
  <c r="M19" i="11" s="1"/>
  <c r="K14" i="10"/>
  <c r="K12" i="10"/>
  <c r="K9" i="10"/>
  <c r="E14" i="11"/>
  <c r="K74" i="11"/>
  <c r="M74" i="11" s="1"/>
  <c r="K63" i="11"/>
  <c r="M63" i="11" s="1"/>
  <c r="K45" i="11"/>
  <c r="M45" i="11" s="1"/>
  <c r="K42" i="11"/>
  <c r="M42" i="11" s="1"/>
  <c r="K31" i="11"/>
  <c r="M31" i="11" s="1"/>
  <c r="K13" i="11"/>
  <c r="M13" i="11" s="1"/>
  <c r="K10" i="11"/>
  <c r="M10" i="11" s="1"/>
  <c r="K25" i="10"/>
  <c r="K5" i="10"/>
  <c r="K24" i="10"/>
  <c r="K21" i="10"/>
  <c r="K18" i="10"/>
  <c r="K11" i="10"/>
  <c r="K57" i="11"/>
  <c r="M57" i="11" s="1"/>
  <c r="K54" i="11"/>
  <c r="M54" i="11" s="1"/>
  <c r="K43" i="11"/>
  <c r="M43" i="11" s="1"/>
  <c r="K25" i="11"/>
  <c r="M25" i="11" s="1"/>
  <c r="K22" i="11"/>
  <c r="M22" i="11" s="1"/>
  <c r="K11" i="11"/>
  <c r="M11" i="11" s="1"/>
  <c r="K5" i="11"/>
  <c r="M5" i="11" s="1"/>
  <c r="K22" i="10"/>
  <c r="K16" i="10"/>
  <c r="K13" i="10"/>
  <c r="E67" i="11"/>
  <c r="E51" i="11"/>
  <c r="K67" i="11"/>
  <c r="M67" i="11" s="1"/>
  <c r="K49" i="11"/>
  <c r="M49" i="11" s="1"/>
  <c r="K46" i="11"/>
  <c r="M46" i="11" s="1"/>
  <c r="K35" i="11"/>
  <c r="M35" i="11" s="1"/>
  <c r="K17" i="11"/>
  <c r="M17" i="11" s="1"/>
  <c r="K14" i="11"/>
  <c r="M14" i="11" s="1"/>
  <c r="K61" i="11"/>
  <c r="M61" i="11" s="1"/>
  <c r="K58" i="11"/>
  <c r="M58" i="11" s="1"/>
  <c r="K47" i="11"/>
  <c r="M47" i="11" s="1"/>
  <c r="K29" i="11"/>
  <c r="M29" i="11" s="1"/>
  <c r="K26" i="11"/>
  <c r="M26" i="11" s="1"/>
  <c r="K15" i="11"/>
  <c r="M15" i="11" s="1"/>
  <c r="K73" i="11"/>
  <c r="K70" i="11"/>
  <c r="M70" i="11" s="1"/>
  <c r="K41" i="11"/>
  <c r="M41" i="11" s="1"/>
  <c r="K38" i="11"/>
  <c r="M38" i="11" s="1"/>
  <c r="K9" i="11"/>
  <c r="M9" i="11" s="1"/>
  <c r="K6" i="11"/>
  <c r="M6" i="11" s="1"/>
  <c r="M76" i="11" l="1"/>
  <c r="M73" i="11"/>
  <c r="M8" i="10"/>
  <c r="M16" i="10"/>
  <c r="M12" i="10"/>
  <c r="M18" i="10" l="1"/>
  <c r="M11" i="10"/>
  <c r="M14" i="10"/>
  <c r="M24" i="10"/>
  <c r="M7" i="10"/>
  <c r="M21" i="10"/>
  <c r="M25" i="10"/>
  <c r="M20" i="10"/>
  <c r="M19" i="10"/>
  <c r="M4" i="10"/>
  <c r="M22" i="10"/>
  <c r="M26" i="10"/>
  <c r="M10" i="10"/>
  <c r="M17" i="10"/>
  <c r="M9" i="10"/>
  <c r="M13" i="10"/>
  <c r="M23" i="10"/>
  <c r="M15" i="10"/>
  <c r="M5" i="10"/>
  <c r="M6" i="10"/>
  <c r="Z73" i="1"/>
  <c r="Z71" i="1"/>
  <c r="Z72" i="1"/>
  <c r="EH26" i="2"/>
  <c r="EG26" i="2"/>
  <c r="Z70" i="1"/>
  <c r="Z68" i="1"/>
  <c r="Z69" i="1"/>
  <c r="EH25" i="2" l="1"/>
  <c r="EG25" i="2"/>
  <c r="Z66" i="1"/>
  <c r="Z65" i="1"/>
  <c r="Z67" i="1"/>
  <c r="EG24" i="2"/>
  <c r="EH24" i="2"/>
  <c r="Z64" i="1" l="1"/>
  <c r="Z62" i="1"/>
  <c r="Z61" i="1"/>
  <c r="Z60" i="1"/>
  <c r="Z59" i="1"/>
  <c r="Z58" i="1"/>
  <c r="Z56" i="1"/>
  <c r="Z55" i="1"/>
  <c r="Z53" i="1"/>
  <c r="EH23" i="2"/>
  <c r="Z63" i="1"/>
  <c r="EG22" i="2"/>
  <c r="EH22" i="2"/>
  <c r="EG23" i="2" l="1"/>
  <c r="Z57" i="1"/>
  <c r="Z54" i="1"/>
  <c r="EH20" i="2"/>
  <c r="EG20" i="2"/>
  <c r="EG21" i="2"/>
  <c r="EH21" i="2"/>
  <c r="Z52" i="1"/>
  <c r="EH16" i="2" l="1"/>
  <c r="Z6" i="1"/>
  <c r="Z20" i="1"/>
  <c r="Z25" i="1"/>
  <c r="Z28" i="1"/>
  <c r="Z32" i="1"/>
  <c r="Z36" i="1"/>
  <c r="Z4" i="1"/>
  <c r="Z5" i="1"/>
  <c r="Z7" i="1"/>
  <c r="Z8" i="1"/>
  <c r="Z9" i="1"/>
  <c r="Z10" i="1"/>
  <c r="Z11" i="1"/>
  <c r="Z12" i="1"/>
  <c r="Z13" i="1"/>
  <c r="Z14" i="1"/>
  <c r="Z15" i="1"/>
  <c r="Z16" i="1"/>
  <c r="Z17" i="1"/>
  <c r="Z18" i="1"/>
  <c r="Z19" i="1"/>
  <c r="Z21" i="1"/>
  <c r="Z22" i="1"/>
  <c r="Z23" i="1"/>
  <c r="Z24" i="1"/>
  <c r="Z26" i="1"/>
  <c r="Z27" i="1"/>
  <c r="Z29" i="1"/>
  <c r="Z30" i="1"/>
  <c r="Z31" i="1"/>
  <c r="Z33" i="1"/>
  <c r="Z34" i="1"/>
  <c r="Z35" i="1"/>
  <c r="Z37" i="1"/>
  <c r="Z38" i="1"/>
  <c r="Z39" i="1"/>
  <c r="Z40" i="1"/>
  <c r="Z41" i="1"/>
  <c r="Z42" i="1"/>
  <c r="Z43" i="1"/>
  <c r="Z44" i="1"/>
  <c r="Z45" i="1"/>
  <c r="Z46" i="1"/>
  <c r="Z47" i="1"/>
  <c r="Z48" i="1"/>
  <c r="Z49" i="1"/>
  <c r="Z50" i="1"/>
  <c r="Z51" i="1"/>
  <c r="Z3" i="1"/>
  <c r="EH9" i="2"/>
  <c r="EH10" i="2"/>
  <c r="EH11" i="2"/>
  <c r="EH12" i="2"/>
  <c r="EH13" i="2"/>
  <c r="EH14" i="2"/>
  <c r="EH15" i="2"/>
  <c r="EH17" i="2"/>
  <c r="EH18" i="2"/>
  <c r="EH19" i="2"/>
  <c r="EH8" i="2"/>
  <c r="EG12" i="2" l="1"/>
  <c r="EG18" i="2"/>
  <c r="EG7" i="2"/>
  <c r="EG9" i="2"/>
  <c r="EG13" i="2"/>
  <c r="EG4" i="2"/>
  <c r="EG15" i="2"/>
  <c r="EG17" i="2"/>
  <c r="EG10" i="2"/>
  <c r="EG16" i="2"/>
  <c r="EG5" i="2"/>
  <c r="EG6" i="2"/>
  <c r="EG8" i="2"/>
  <c r="EG14" i="2"/>
  <c r="EG11" i="2"/>
  <c r="EG19" i="2"/>
</calcChain>
</file>

<file path=xl/sharedStrings.xml><?xml version="1.0" encoding="utf-8"?>
<sst xmlns="http://schemas.openxmlformats.org/spreadsheetml/2006/main" count="1047" uniqueCount="387">
  <si>
    <t>Date</t>
  </si>
  <si>
    <t>Dépenses</t>
  </si>
  <si>
    <t>Montants moyens</t>
  </si>
  <si>
    <t>&lt;25 ans</t>
  </si>
  <si>
    <t>&gt;55 ans</t>
  </si>
  <si>
    <t>Métropole - Montants moyens</t>
  </si>
  <si>
    <t>DOM - Montants moyens</t>
  </si>
  <si>
    <t>observée</t>
  </si>
  <si>
    <t>Hommes seuls</t>
  </si>
  <si>
    <t>Femmes seules</t>
  </si>
  <si>
    <t>Nature de la donnée (observée FR6 ou estimée)</t>
  </si>
  <si>
    <t>TRIMESTRE</t>
  </si>
  <si>
    <t>2019_T1</t>
  </si>
  <si>
    <t>2019_T2</t>
  </si>
  <si>
    <t>2019_T3</t>
  </si>
  <si>
    <t>2019_T4</t>
  </si>
  <si>
    <t>2020_T1</t>
  </si>
  <si>
    <t>2020_T2</t>
  </si>
  <si>
    <t>2020_T3</t>
  </si>
  <si>
    <t>2020_T4</t>
  </si>
  <si>
    <t>2021_T1</t>
  </si>
  <si>
    <t>2021_T2</t>
  </si>
  <si>
    <t>2021_T3</t>
  </si>
  <si>
    <t>2021_T4</t>
  </si>
  <si>
    <t>2022_T1</t>
  </si>
  <si>
    <t>2022_T2</t>
  </si>
  <si>
    <t>2022_T3</t>
  </si>
  <si>
    <t>2022_T4</t>
  </si>
  <si>
    <t>2023_T1</t>
  </si>
  <si>
    <t>Zone géographique de la Caf</t>
  </si>
  <si>
    <t>Nature de la donnée (observée FR6 ou provisoire)</t>
  </si>
  <si>
    <t>provisoire</t>
  </si>
  <si>
    <t>SOMMAIRE</t>
  </si>
  <si>
    <t>Métropole</t>
  </si>
  <si>
    <t>DOM</t>
  </si>
  <si>
    <t>Départements</t>
  </si>
  <si>
    <t>Total</t>
  </si>
  <si>
    <t>avec majoration
pour parent isolé</t>
  </si>
  <si>
    <t>Personnes seules 
avec enfant(s)</t>
  </si>
  <si>
    <t>Couples
sans enfant</t>
  </si>
  <si>
    <t>Couples
avec enfant</t>
  </si>
  <si>
    <t>Métropole - Bénéficiaires</t>
  </si>
  <si>
    <t>DOM - Bénéficiaires</t>
  </si>
  <si>
    <t>Nombre de personnes couvertes dans le foyer</t>
  </si>
  <si>
    <t>Ensemble</t>
  </si>
  <si>
    <t>Conjoints</t>
  </si>
  <si>
    <t>Enfants ou autres personnes à charge</t>
  </si>
  <si>
    <t>Nombre de personnes couvertes</t>
  </si>
  <si>
    <t>Couples
avec enfants</t>
  </si>
  <si>
    <t>Femmes
seules</t>
  </si>
  <si>
    <t>Hommes
seuls</t>
  </si>
  <si>
    <t>Personnes seules
avec enfant(s)</t>
  </si>
  <si>
    <t>Zone géographique - Bénéficiaires</t>
  </si>
  <si>
    <t xml:space="preserve">Dépenses_dépt_TRIM : </t>
  </si>
  <si>
    <t xml:space="preserve">Bénéficiaires_dépt_TRIM : </t>
  </si>
  <si>
    <t>Ensemble du RSA</t>
  </si>
  <si>
    <t>Type de RSA perçu - Bénéficiaires</t>
  </si>
  <si>
    <t>Type de RSA perçu - Dépenses</t>
  </si>
  <si>
    <t>Type de RSA perçu - Montants moyens</t>
  </si>
  <si>
    <t>RSA jeunes</t>
  </si>
  <si>
    <t>cumul RSA et PA</t>
  </si>
  <si>
    <t>cumul RSA et
Prime d'activité</t>
  </si>
  <si>
    <t>&lt;1 ans</t>
  </si>
  <si>
    <t>1-2 ans</t>
  </si>
  <si>
    <t>2-5 ans</t>
  </si>
  <si>
    <t>5-10 ans</t>
  </si>
  <si>
    <t>&gt;10 ans</t>
  </si>
  <si>
    <t>Cumul RSA et Prime d'activité</t>
  </si>
  <si>
    <t>cumul RSA et 
Prime d'activité</t>
  </si>
  <si>
    <t>dont RSA jeunes</t>
  </si>
  <si>
    <t>sans majoration
pour parent isolé (yc RSA jeunes)</t>
  </si>
  <si>
    <t>sans majoration 
pour parent isolé 
(yc RSA jeunes)</t>
  </si>
  <si>
    <t>avec majoration 
pour parent isolé</t>
  </si>
  <si>
    <t>Données trimestrielles concernant les bénéficiaires du RSA (en moyenne sur le trimestre) depuis le 1er trimestre 2019, par département - Données FR6 sur les trimestres observés</t>
  </si>
  <si>
    <t>Données trimestrielles concernant les dépenses de RSA (totales sur le trimestre) depuis le 1er trimestre 2019, par département - Données FR6 sur les trimestres observés</t>
  </si>
  <si>
    <t>sans majoration
pour parent isolé
(yc RSA jeunes)</t>
  </si>
  <si>
    <t>Code</t>
  </si>
  <si>
    <t>Foyers bénéficiaires</t>
  </si>
  <si>
    <t>Évolution en glissement annuel (en %)</t>
  </si>
  <si>
    <t>Note : les taux d'évolution en glissement annuel sont calculés à partir des données non arrondies</t>
  </si>
  <si>
    <t>Publication RSA Conjoncture - historique des données</t>
  </si>
  <si>
    <t>Ce fichier restitue l'historique des données utilisées dans la publication RSA Conjoncture.</t>
  </si>
  <si>
    <t>Données trimestrielles concernant les dépenses (totales sur le trimestre) et les bénéficiaires (en moyenne sur le trimestre) du RSA depuis le 1er trimestre 2019, et évolutions en glissement annuel - Données FR6 pour les trimestres observés et estimations pour les deux derniers trimestres</t>
  </si>
  <si>
    <t>2023_T2</t>
  </si>
  <si>
    <r>
      <t xml:space="preserve">Composition familiale </t>
    </r>
    <r>
      <rPr>
        <b/>
        <vertAlign val="superscript"/>
        <sz val="10"/>
        <color theme="1"/>
        <rFont val="Arial"/>
        <family val="2"/>
      </rPr>
      <t>(1)</t>
    </r>
    <r>
      <rPr>
        <b/>
        <sz val="10"/>
        <color theme="1"/>
        <rFont val="Arial"/>
        <family val="2"/>
      </rPr>
      <t xml:space="preserve"> - Bénéficiaires</t>
    </r>
  </si>
  <si>
    <r>
      <t xml:space="preserve">Composition familiale </t>
    </r>
    <r>
      <rPr>
        <b/>
        <vertAlign val="superscript"/>
        <sz val="10"/>
        <color theme="1"/>
        <rFont val="Arial"/>
        <family val="2"/>
      </rPr>
      <t>(1)</t>
    </r>
    <r>
      <rPr>
        <b/>
        <sz val="10"/>
        <color theme="1"/>
        <rFont val="Arial"/>
        <family val="2"/>
      </rPr>
      <t xml:space="preserve"> - Dépenses</t>
    </r>
  </si>
  <si>
    <r>
      <t xml:space="preserve">Composition familiale </t>
    </r>
    <r>
      <rPr>
        <b/>
        <vertAlign val="superscript"/>
        <sz val="10"/>
        <color theme="1"/>
        <rFont val="Arial"/>
        <family val="2"/>
      </rPr>
      <t>(1)</t>
    </r>
    <r>
      <rPr>
        <b/>
        <sz val="10"/>
        <color theme="1"/>
        <rFont val="Arial"/>
        <family val="2"/>
      </rPr>
      <t xml:space="preserve"> - Montants moyens</t>
    </r>
  </si>
  <si>
    <t>25-34 ans</t>
  </si>
  <si>
    <t>35-44 ans</t>
  </si>
  <si>
    <t>45-54 ans</t>
  </si>
  <si>
    <t>Responsable dossier</t>
  </si>
  <si>
    <t>Effectifs moyens sur le trimestre</t>
  </si>
  <si>
    <t>Métropole - Dépenses</t>
  </si>
  <si>
    <t>DOM - Dépenses</t>
  </si>
  <si>
    <r>
      <t xml:space="preserve">Source : </t>
    </r>
    <r>
      <rPr>
        <sz val="10"/>
        <color theme="1"/>
        <rFont val="Century Gothic"/>
        <family val="2"/>
      </rPr>
      <t xml:space="preserve">Cnaf – DSER (fichiers Allstat FR6 et FR2), calculs DSER. </t>
    </r>
  </si>
  <si>
    <t>Responsables dossier</t>
  </si>
  <si>
    <t>Montant
(en €)</t>
  </si>
  <si>
    <t xml:space="preserve">Données trimestrielles RSA : </t>
  </si>
  <si>
    <t xml:space="preserve">Bénéficiaires mensuels RSA : </t>
  </si>
  <si>
    <t>Données mensuelles concernant les bénéficiaires du RSA depuis janvier 2019 - Données FR6 pour les mois observés et estimations pour les 4 derniers mois</t>
  </si>
  <si>
    <r>
      <t xml:space="preserve">Nombre de bénéficiaires moyens du RSA par trimestre et par département </t>
    </r>
    <r>
      <rPr>
        <b/>
        <vertAlign val="superscript"/>
        <sz val="11"/>
        <color theme="1"/>
        <rFont val="Arial"/>
        <family val="2"/>
      </rPr>
      <t>(1)</t>
    </r>
  </si>
  <si>
    <r>
      <rPr>
        <vertAlign val="superscript"/>
        <sz val="10"/>
        <color theme="1"/>
        <rFont val="Century Gothic"/>
        <family val="2"/>
      </rPr>
      <t>(1)</t>
    </r>
    <r>
      <rPr>
        <sz val="10"/>
        <color theme="1"/>
        <rFont val="Century Gothic"/>
        <family val="2"/>
      </rPr>
      <t xml:space="preserve"> Caf de gestion</t>
    </r>
  </si>
  <si>
    <r>
      <t xml:space="preserve">Source : </t>
    </r>
    <r>
      <rPr>
        <sz val="10"/>
        <color theme="1"/>
        <rFont val="Century Gothic"/>
        <family val="2"/>
      </rPr>
      <t xml:space="preserve">Cnaf – DSER (fichiers Allstat FR6). </t>
    </r>
  </si>
  <si>
    <t>Nombre de bénéficiaires du RSA</t>
  </si>
  <si>
    <t>Montant moyen sur le trimestre
(en €)</t>
  </si>
  <si>
    <t>Montant total sur le trimestre
(en M€)</t>
  </si>
  <si>
    <t>Évolution en glissement annuel 
(en %)</t>
  </si>
  <si>
    <t>Montant moyen
(en €)</t>
  </si>
  <si>
    <t>Évolution en glissement annuel
(en %)</t>
  </si>
  <si>
    <t>Montant total sur le trimestre (en M€)</t>
  </si>
  <si>
    <t>Montant total sur le trimestre 
(en M€)</t>
  </si>
  <si>
    <t>Évolution en glissement annuel
en %)</t>
  </si>
  <si>
    <t>Évolution en glissement annuel  (en %)</t>
  </si>
  <si>
    <r>
      <t>Dépenses totales de RSA par trimestre et par département</t>
    </r>
    <r>
      <rPr>
        <b/>
        <vertAlign val="superscript"/>
        <sz val="11"/>
        <color theme="1"/>
        <rFont val="Arial"/>
        <family val="2"/>
      </rPr>
      <t xml:space="preserve">1 </t>
    </r>
    <r>
      <rPr>
        <b/>
        <sz val="11"/>
        <color theme="1"/>
        <rFont val="Arial"/>
        <family val="2"/>
      </rPr>
      <t>(en M€)</t>
    </r>
  </si>
  <si>
    <t>2023_T3</t>
  </si>
  <si>
    <t>2023_T4</t>
  </si>
  <si>
    <t>2024_T1</t>
  </si>
  <si>
    <t>2024_T2</t>
  </si>
  <si>
    <t>2024_T3</t>
  </si>
  <si>
    <t>2024_T4</t>
  </si>
  <si>
    <r>
      <t>Champ </t>
    </r>
    <r>
      <rPr>
        <sz val="10"/>
        <color theme="1"/>
        <rFont val="Century Gothic"/>
        <family val="2"/>
      </rPr>
      <t>: Caf – France entière ; ce champ représentait 98,5 % des dépenses et 98,6% des bénéficiaires tous régimes en 2024.</t>
    </r>
  </si>
  <si>
    <r>
      <t>Champ </t>
    </r>
    <r>
      <rPr>
        <sz val="10"/>
        <color theme="1"/>
        <rFont val="Century Gothic"/>
        <family val="2"/>
      </rPr>
      <t xml:space="preserve">: Caf – France entière ; ce champ représentait 98,6 % des bénéficiaires tous régimes en 2024. </t>
    </r>
  </si>
  <si>
    <r>
      <t xml:space="preserve">Champ : </t>
    </r>
    <r>
      <rPr>
        <sz val="10"/>
        <color theme="1"/>
        <rFont val="Century Gothic"/>
        <family val="2"/>
      </rPr>
      <t>Caf - France entière ; ce champ représentait 98,6 % des bénéficiaires tous régimes en 2024.</t>
    </r>
  </si>
  <si>
    <t>2025_T1</t>
  </si>
  <si>
    <r>
      <t xml:space="preserve">Champ : </t>
    </r>
    <r>
      <rPr>
        <sz val="10"/>
        <color theme="1"/>
        <rFont val="Century Gothic"/>
        <family val="2"/>
      </rPr>
      <t>Caf - France entière ; ce champ représentait 98,5 % des dépenses tous régimes en 2024.</t>
    </r>
  </si>
  <si>
    <t>Nombre d'entrées cumulées dans le trimestre</t>
  </si>
  <si>
    <t>Nombre de sorties cumulées dans le trimestre</t>
  </si>
  <si>
    <t>Solde (entrées - sorties)</t>
  </si>
  <si>
    <t>DTR absente</t>
  </si>
  <si>
    <t>Ressources trop élevées</t>
  </si>
  <si>
    <t>Montant &lt; seuil de versement (6€)</t>
  </si>
  <si>
    <t>Décision Conseil départemental</t>
  </si>
  <si>
    <t>Autres</t>
  </si>
  <si>
    <t>Motifs de sorties</t>
  </si>
  <si>
    <t>Données trimestrielles concernant les entrées et les sorties dans le RSA (totales sur le trimestre) depuis le 1er trimestre 2019 - Données FR6 sur les trimestres observés</t>
  </si>
  <si>
    <t>Données mensuelles concernant les entrées et les sorties dans le RSA depuis janvier 2019 - Données FR6 sur les mois observés</t>
  </si>
  <si>
    <t xml:space="preserve">Entrées-Sorties_TRIM : </t>
  </si>
  <si>
    <t xml:space="preserve">Entrées-Sorties_MENS : </t>
  </si>
  <si>
    <t>2025_T2</t>
  </si>
  <si>
    <t>Nombre de nouvelles demandes cumulées dans le trimestre</t>
  </si>
  <si>
    <t>MOIS</t>
  </si>
  <si>
    <t xml:space="preserve">Nombre d'entrées </t>
  </si>
  <si>
    <t xml:space="preserve">Nombre de sorties </t>
  </si>
  <si>
    <t xml:space="preserve">Nombre de nouvelles demandes </t>
  </si>
  <si>
    <t>Cnaf - DSER</t>
  </si>
  <si>
    <t xml:space="preserve">T2 2025 et T3 2025 : données provisoires (estimations). </t>
  </si>
  <si>
    <t>2025_T3</t>
  </si>
  <si>
    <t xml:space="preserve">juin 2025 à septembre 2025 : données provisoires (estimations). </t>
  </si>
  <si>
    <t>Dernière actualisation : décembre 2025</t>
  </si>
  <si>
    <r>
      <t xml:space="preserve">Tranches d'âge du responsable dossier </t>
    </r>
    <r>
      <rPr>
        <b/>
        <vertAlign val="superscript"/>
        <sz val="10"/>
        <color theme="1"/>
        <rFont val="Arial"/>
        <family val="2"/>
      </rPr>
      <t>(2)</t>
    </r>
    <r>
      <rPr>
        <b/>
        <sz val="10"/>
        <color theme="1"/>
        <rFont val="Arial"/>
        <family val="2"/>
      </rPr>
      <t xml:space="preserve"> - Bénéficiaires</t>
    </r>
  </si>
  <si>
    <r>
      <t xml:space="preserve">Tranches d'âge du responsable dossier </t>
    </r>
    <r>
      <rPr>
        <b/>
        <vertAlign val="superscript"/>
        <sz val="10"/>
        <color theme="1"/>
        <rFont val="Arial"/>
        <family val="2"/>
      </rPr>
      <t>(2)</t>
    </r>
    <r>
      <rPr>
        <b/>
        <sz val="10"/>
        <color theme="1"/>
        <rFont val="Arial"/>
        <family val="2"/>
      </rPr>
      <t xml:space="preserve"> - Dépenses</t>
    </r>
  </si>
  <si>
    <r>
      <t xml:space="preserve">Tranches d'âge du responsable dossier </t>
    </r>
    <r>
      <rPr>
        <b/>
        <vertAlign val="superscript"/>
        <sz val="10"/>
        <color theme="1"/>
        <rFont val="Arial"/>
        <family val="2"/>
      </rPr>
      <t>(2)</t>
    </r>
    <r>
      <rPr>
        <b/>
        <sz val="10"/>
        <color theme="1"/>
        <rFont val="Arial"/>
        <family val="2"/>
      </rPr>
      <t xml:space="preserve"> - Montants moyens</t>
    </r>
  </si>
  <si>
    <r>
      <t xml:space="preserve">Ancienneté du responsable dossier </t>
    </r>
    <r>
      <rPr>
        <b/>
        <vertAlign val="superscript"/>
        <sz val="10"/>
        <color theme="1"/>
        <rFont val="Arial"/>
        <family val="2"/>
      </rPr>
      <t>(3)</t>
    </r>
    <r>
      <rPr>
        <b/>
        <sz val="10"/>
        <color theme="1"/>
        <rFont val="Arial"/>
        <family val="2"/>
      </rPr>
      <t xml:space="preserve"> - Bénéficiaires</t>
    </r>
  </si>
  <si>
    <r>
      <t xml:space="preserve">Ancienneté du responsable dossier </t>
    </r>
    <r>
      <rPr>
        <b/>
        <vertAlign val="superscript"/>
        <sz val="10"/>
        <color theme="1"/>
        <rFont val="Arial"/>
        <family val="2"/>
      </rPr>
      <t>(3)</t>
    </r>
    <r>
      <rPr>
        <b/>
        <sz val="10"/>
        <color theme="1"/>
        <rFont val="Arial"/>
        <family val="2"/>
      </rPr>
      <t xml:space="preserve"> - Dépenses</t>
    </r>
  </si>
  <si>
    <r>
      <t xml:space="preserve">Ancienneté du responsable dossier </t>
    </r>
    <r>
      <rPr>
        <b/>
        <vertAlign val="superscript"/>
        <sz val="10"/>
        <color theme="1"/>
        <rFont val="Arial"/>
        <family val="2"/>
      </rPr>
      <t>(3)</t>
    </r>
    <r>
      <rPr>
        <b/>
        <sz val="10"/>
        <color theme="1"/>
        <rFont val="Arial"/>
        <family val="2"/>
      </rPr>
      <t xml:space="preserve"> - Montants moyens</t>
    </r>
  </si>
  <si>
    <r>
      <t>(3)</t>
    </r>
    <r>
      <rPr>
        <sz val="10"/>
        <color theme="1"/>
        <rFont val="Times New Roman"/>
        <family val="1"/>
      </rPr>
      <t xml:space="preserve">  </t>
    </r>
    <r>
      <rPr>
        <sz val="10"/>
        <color theme="1"/>
        <rFont val="Century Gothic"/>
        <family val="2"/>
      </rPr>
      <t xml:space="preserve">L’ancienneté dans le dispositif correspond à la date de demande à l'origine du RSA versable (il s'agit de la demande de RSA la plus récente). </t>
    </r>
  </si>
  <si>
    <r>
      <t>(1)</t>
    </r>
    <r>
      <rPr>
        <sz val="10"/>
        <color theme="1"/>
        <rFont val="Times New Roman"/>
        <family val="1"/>
      </rPr>
      <t xml:space="preserve"> </t>
    </r>
    <r>
      <rPr>
        <sz val="10"/>
        <color theme="1"/>
        <rFont val="Century Gothic"/>
        <family val="2"/>
      </rPr>
      <t>La notion d’enfant est définie ici comme la présence d’un enfant ou d’une autre personne à charge au sens du RSA.</t>
    </r>
  </si>
  <si>
    <t>(2) La ventilation des données par catégorie d’âge a été revue ce trimestre (Lisez-moi). La tranche des âges inconnus n’est pas indiquée dans le tableau, ce qui explique un faible écart entre la somme des tranches d’âge et les colonnes  « Ensemble du RSA »</t>
  </si>
  <si>
    <r>
      <t>(3)</t>
    </r>
    <r>
      <rPr>
        <sz val="10"/>
        <color theme="1"/>
        <rFont val="Times New Roman"/>
        <family val="1"/>
      </rPr>
      <t xml:space="preserve"> </t>
    </r>
    <r>
      <rPr>
        <sz val="10"/>
        <color theme="1"/>
        <rFont val="Century Gothic"/>
        <family val="2"/>
      </rPr>
      <t xml:space="preserve">L’ancienneté dans le dispositif correspond à la date de demande à l'origine du RSA versable (il s'agit de la demande de RSA la plus récente). </t>
    </r>
  </si>
  <si>
    <t>(2) La ventilation des données par catégorie d’âge a été revue ce trimestre (Lisez-moi). La tranche des âges inconnus n’est pas indiquée dans le tableau, ce qui explique un faible écart entre la somme des tranches d’âge et la colonne « Ensemble du RSA »</t>
  </si>
  <si>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</si>
  <si>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</si>
  <si>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</si>
  <si>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</si>
  <si>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</si>
  <si>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</si>
  <si>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</si>
  <si>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</si>
  <si>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</si>
  <si>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</si>
  <si>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</si>
  <si>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</si>
  <si>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</si>
  <si>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</si>
  <si>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</si>
  <si>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</si>
  <si>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</si>
  <si>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</si>
  <si>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</si>
  <si>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</si>
  <si>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</si>
  <si>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</si>
  <si>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</si>
  <si>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2024-T4</t>
  </si>
  <si>
    <t>2025-T1</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</si>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</sst>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b/>
      <u/>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i/>
      <sz val="10"/>
      <color theme="1"/>
      <name val="Arial"/>
      <family val="2"/>
    </font>
    <font>
      <sz val="12"/>
      <color theme="1"/>
      <name val="Times New Roman"/>
      <family val="1"/>
    </font>
    <font>
      <b/>
      <sz val="18"/>
      <color rgb="FFC00000"/>
      <name val="Calibri"/>
      <family val="2"/>
      <scheme val="minor"/>
    </font>
    <font>
      <b/>
      <i/>
      <sz val="11"/>
      <color rgb="FFC00000"/>
      <name val="Calibri"/>
      <family val="2"/>
      <scheme val="minor"/>
    </font>
    <font>
      <b/>
      <sz val="14"/>
      <color rgb="FF91190D"/>
      <name val="Arial"/>
      <family val="2"/>
    </font>
    <font>
      <sz val="11"/>
      <color rgb="FF91190D"/>
      <name val="Arial"/>
      <family val="2"/>
    </font>
    <font>
      <sz val="8"/>
      <name val="Calibri"/>
      <family val="2"/>
      <scheme val="minor"/>
    </font>
    <font>
      <sz val="10"/>
      <color theme="1"/>
      <name val="Century Gothic"/>
      <family val="2"/>
    </font>
    <font>
      <b/>
      <vertAlign val="superscript"/>
      <sz val="10"/>
      <color theme="1"/>
      <name val="Arial"/>
      <family val="2"/>
    </font>
    <font>
      <sz val="10"/>
      <color theme="1"/>
      <name val="Times New Roman"/>
      <family val="1"/>
    </font>
    <font>
      <b/>
      <sz val="10"/>
      <color theme="1"/>
      <name val="Century Gothic"/>
      <family val="2"/>
    </font>
    <font>
      <u/>
      <sz val="11"/>
      <color rgb="FF91190D"/>
      <name val="Calibri"/>
      <family val="2"/>
      <scheme val="minor"/>
    </font>
    <font>
      <b/>
      <sz val="14"/>
      <color theme="0"/>
      <name val="Calibri"/>
      <family val="2"/>
      <scheme val="minor"/>
    </font>
    <font>
      <b/>
      <vertAlign val="superscript"/>
      <sz val="11"/>
      <color theme="1"/>
      <name val="Arial"/>
      <family val="2"/>
    </font>
    <font>
      <vertAlign val="superscript"/>
      <sz val="10"/>
      <color theme="1"/>
      <name val="Century Gothic"/>
      <family val="2"/>
    </font>
    <font>
      <b/>
      <sz val="20"/>
      <color rgb="FFC00000"/>
      <name val="Calibri"/>
      <family val="2"/>
      <scheme val="minor"/>
    </font>
    <font>
      <i/>
      <sz val="8"/>
      <color theme="1"/>
      <name val="Calibri"/>
      <family val="2"/>
      <scheme val="minor"/>
    </font>
    <font>
      <sz val="11"/>
      <color theme="1"/>
      <name val="Century Gothic"/>
      <family val="2"/>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1190D"/>
        <bgColor indexed="64"/>
      </patternFill>
    </fill>
  </fills>
  <borders count="56">
    <border>
      <left/>
      <right/>
      <top/>
      <bottom/>
      <diagonal/>
    </border>
    <border>
      <left/>
      <right/>
      <top style="thin">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ck">
        <color indexed="64"/>
      </left>
      <right/>
      <top/>
      <bottom style="thick">
        <color indexed="64"/>
      </bottom>
      <diagonal/>
    </border>
    <border>
      <left/>
      <right style="thick">
        <color auto="1"/>
      </right>
      <top/>
      <bottom style="thick">
        <color indexed="64"/>
      </bottom>
      <diagonal/>
    </border>
    <border>
      <left/>
      <right style="medium">
        <color indexed="64"/>
      </right>
      <top/>
      <bottom style="thick">
        <color indexed="64"/>
      </bottom>
      <diagonal/>
    </border>
    <border>
      <left/>
      <right style="thick">
        <color indexed="64"/>
      </right>
      <top style="thick">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ck">
        <color indexed="64"/>
      </left>
      <right/>
      <top style="thick">
        <color indexed="64"/>
      </top>
      <bottom/>
      <diagonal/>
    </border>
    <border>
      <left style="thick">
        <color indexed="64"/>
      </left>
      <right/>
      <top style="thin">
        <color auto="1"/>
      </top>
      <bottom style="thick">
        <color indexed="64"/>
      </bottom>
      <diagonal/>
    </border>
    <border>
      <left/>
      <right/>
      <top style="thin">
        <color auto="1"/>
      </top>
      <bottom style="thick">
        <color indexed="64"/>
      </bottom>
      <diagonal/>
    </border>
    <border>
      <left style="thin">
        <color indexed="64"/>
      </left>
      <right/>
      <top style="thin">
        <color auto="1"/>
      </top>
      <bottom style="thick">
        <color indexed="64"/>
      </bottom>
      <diagonal/>
    </border>
    <border>
      <left/>
      <right style="thin">
        <color indexed="64"/>
      </right>
      <top style="thin">
        <color auto="1"/>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medium">
        <color indexed="64"/>
      </right>
      <top style="thin">
        <color auto="1"/>
      </top>
      <bottom style="thick">
        <color indexed="64"/>
      </bottom>
      <diagonal/>
    </border>
    <border>
      <left/>
      <right style="thick">
        <color auto="1"/>
      </right>
      <top style="thin">
        <color auto="1"/>
      </top>
      <bottom style="thick">
        <color indexed="64"/>
      </bottom>
      <diagonal/>
    </border>
    <border>
      <left style="medium">
        <color indexed="64"/>
      </left>
      <right/>
      <top style="thin">
        <color auto="1"/>
      </top>
      <bottom style="thick">
        <color indexed="64"/>
      </bottom>
      <diagonal/>
    </border>
    <border>
      <left style="medium">
        <color indexed="64"/>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right/>
      <top style="thick">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ck">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84">
    <xf numFmtId="0" fontId="0" fillId="0" borderId="0" xfId="0"/>
    <xf numFmtId="3" fontId="0" fillId="0" borderId="0" xfId="0" applyNumberFormat="1" applyAlignment="1">
      <alignment horizontal="center"/>
    </xf>
    <xf numFmtId="0" fontId="0" fillId="0" borderId="0" xfId="0" applyAlignment="1">
      <alignment horizontal="center"/>
    </xf>
    <xf numFmtId="3" fontId="9" fillId="0" borderId="0" xfId="0" applyNumberFormat="1" applyFont="1" applyAlignment="1">
      <alignment horizontal="center"/>
    </xf>
    <xf numFmtId="3" fontId="9" fillId="0" borderId="5" xfId="0" applyNumberFormat="1" applyFont="1" applyBorder="1" applyAlignment="1">
      <alignment horizontal="center"/>
    </xf>
    <xf numFmtId="3" fontId="9" fillId="0" borderId="0" xfId="0" applyNumberFormat="1" applyFont="1" applyBorder="1" applyAlignment="1">
      <alignment horizontal="center"/>
    </xf>
    <xf numFmtId="3" fontId="9" fillId="0" borderId="6" xfId="0" applyNumberFormat="1" applyFont="1" applyBorder="1" applyAlignment="1">
      <alignment horizontal="center"/>
    </xf>
    <xf numFmtId="3" fontId="9" fillId="0" borderId="16" xfId="0" applyNumberFormat="1" applyFont="1" applyBorder="1" applyAlignment="1">
      <alignment horizontal="center"/>
    </xf>
    <xf numFmtId="0" fontId="7" fillId="0" borderId="0" xfId="0" applyFont="1"/>
    <xf numFmtId="0" fontId="8" fillId="0" borderId="0" xfId="0" applyFont="1"/>
    <xf numFmtId="17" fontId="3" fillId="3" borderId="0" xfId="0" applyNumberFormat="1" applyFont="1" applyFill="1" applyAlignment="1">
      <alignment horizontal="center"/>
    </xf>
    <xf numFmtId="17" fontId="3" fillId="4" borderId="0" xfId="0" applyNumberFormat="1" applyFont="1" applyFill="1" applyAlignment="1">
      <alignment horizontal="center"/>
    </xf>
    <xf numFmtId="17" fontId="3" fillId="9" borderId="0" xfId="0" applyNumberFormat="1" applyFont="1" applyFill="1" applyAlignment="1">
      <alignment horizontal="center"/>
    </xf>
    <xf numFmtId="3" fontId="9" fillId="9" borderId="0" xfId="0" applyNumberFormat="1" applyFont="1" applyFill="1" applyAlignment="1">
      <alignment horizontal="center"/>
    </xf>
    <xf numFmtId="3" fontId="9" fillId="4" borderId="0" xfId="0" applyNumberFormat="1" applyFont="1" applyFill="1" applyAlignment="1">
      <alignment horizontal="center"/>
    </xf>
    <xf numFmtId="3" fontId="9" fillId="3" borderId="0" xfId="0" applyNumberFormat="1" applyFont="1" applyFill="1" applyAlignment="1">
      <alignment horizontal="center"/>
    </xf>
    <xf numFmtId="0" fontId="8" fillId="0" borderId="0" xfId="0" applyFont="1" applyAlignment="1">
      <alignment horizontal="center"/>
    </xf>
    <xf numFmtId="3" fontId="3" fillId="3" borderId="0" xfId="0" applyNumberFormat="1" applyFont="1" applyFill="1" applyAlignment="1">
      <alignment horizontal="center"/>
    </xf>
    <xf numFmtId="3" fontId="3" fillId="4" borderId="0" xfId="0" applyNumberFormat="1" applyFont="1" applyFill="1" applyAlignment="1">
      <alignment horizontal="center"/>
    </xf>
    <xf numFmtId="3" fontId="3" fillId="9" borderId="0" xfId="0" applyNumberFormat="1" applyFont="1" applyFill="1" applyAlignment="1">
      <alignment horizontal="center"/>
    </xf>
    <xf numFmtId="3" fontId="10" fillId="0" borderId="0" xfId="0" applyNumberFormat="1" applyFont="1" applyBorder="1" applyAlignment="1">
      <alignment horizontal="center"/>
    </xf>
    <xf numFmtId="3" fontId="9" fillId="0" borderId="4" xfId="0" applyNumberFormat="1" applyFont="1" applyBorder="1" applyAlignment="1">
      <alignment horizontal="center"/>
    </xf>
    <xf numFmtId="164" fontId="10" fillId="0" borderId="0" xfId="1" applyNumberFormat="1" applyFont="1" applyBorder="1" applyAlignment="1">
      <alignment horizontal="center"/>
    </xf>
    <xf numFmtId="164" fontId="10" fillId="0" borderId="12" xfId="1" applyNumberFormat="1" applyFont="1" applyBorder="1" applyAlignment="1">
      <alignment horizontal="center"/>
    </xf>
    <xf numFmtId="164" fontId="10" fillId="0" borderId="6" xfId="1" applyNumberFormat="1" applyFont="1" applyBorder="1" applyAlignment="1">
      <alignment horizontal="center"/>
    </xf>
    <xf numFmtId="164" fontId="10" fillId="0" borderId="0" xfId="1" applyNumberFormat="1" applyFont="1" applyAlignment="1">
      <alignment horizontal="center"/>
    </xf>
    <xf numFmtId="0" fontId="10" fillId="0" borderId="0" xfId="0" applyFont="1" applyAlignment="1">
      <alignment horizontal="center"/>
    </xf>
    <xf numFmtId="0" fontId="3" fillId="8" borderId="0" xfId="0" applyFont="1" applyFill="1"/>
    <xf numFmtId="3" fontId="9" fillId="8" borderId="0" xfId="0" applyNumberFormat="1" applyFont="1" applyFill="1" applyAlignment="1">
      <alignment horizontal="left"/>
    </xf>
    <xf numFmtId="0" fontId="7" fillId="8" borderId="0" xfId="0" applyFont="1" applyFill="1"/>
    <xf numFmtId="0" fontId="9" fillId="0" borderId="0" xfId="0" applyFont="1" applyBorder="1" applyAlignment="1">
      <alignment horizontal="center"/>
    </xf>
    <xf numFmtId="0" fontId="9" fillId="0" borderId="0" xfId="0" applyFont="1" applyAlignment="1">
      <alignment horizontal="center"/>
    </xf>
    <xf numFmtId="3" fontId="9" fillId="0" borderId="12" xfId="0" applyNumberFormat="1" applyFont="1" applyBorder="1" applyAlignment="1">
      <alignment horizontal="center"/>
    </xf>
    <xf numFmtId="164" fontId="10" fillId="0" borderId="17" xfId="1" applyNumberFormat="1" applyFont="1" applyBorder="1" applyAlignment="1">
      <alignment horizontal="center"/>
    </xf>
    <xf numFmtId="3" fontId="9" fillId="3" borderId="2" xfId="0" applyNumberFormat="1" applyFont="1" applyFill="1" applyBorder="1" applyAlignment="1">
      <alignment horizontal="center" vertical="center" wrapText="1"/>
    </xf>
    <xf numFmtId="3" fontId="9" fillId="4" borderId="13"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4" xfId="0" applyNumberFormat="1" applyFont="1" applyFill="1" applyBorder="1" applyAlignment="1">
      <alignment horizontal="center" vertical="center" wrapText="1"/>
    </xf>
    <xf numFmtId="3" fontId="9" fillId="5" borderId="13"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6" borderId="13"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9" fillId="0" borderId="17" xfId="0" applyNumberFormat="1" applyFont="1" applyBorder="1" applyAlignment="1">
      <alignment horizontal="center"/>
    </xf>
    <xf numFmtId="17" fontId="4" fillId="0" borderId="6" xfId="0" applyNumberFormat="1" applyFont="1" applyBorder="1" applyAlignment="1">
      <alignment horizontal="center" vertical="center" wrapText="1"/>
    </xf>
    <xf numFmtId="17" fontId="4" fillId="0" borderId="18" xfId="0" applyNumberFormat="1" applyFont="1" applyBorder="1" applyAlignment="1">
      <alignment horizontal="center" vertical="center" wrapText="1"/>
    </xf>
    <xf numFmtId="3" fontId="9" fillId="11" borderId="2" xfId="0" applyNumberFormat="1" applyFont="1" applyFill="1" applyBorder="1" applyAlignment="1">
      <alignment horizontal="center" vertical="center" wrapText="1"/>
    </xf>
    <xf numFmtId="3" fontId="9" fillId="11" borderId="14" xfId="0" applyNumberFormat="1" applyFont="1" applyFill="1" applyBorder="1" applyAlignment="1">
      <alignment horizontal="center" vertical="center" wrapText="1"/>
    </xf>
    <xf numFmtId="3" fontId="9" fillId="0" borderId="5" xfId="0" applyNumberFormat="1" applyFont="1" applyBorder="1" applyAlignment="1">
      <alignment horizontal="center" vertical="center"/>
    </xf>
    <xf numFmtId="3" fontId="9" fillId="0" borderId="24" xfId="0" applyNumberFormat="1" applyFont="1" applyBorder="1" applyAlignment="1">
      <alignment horizontal="center"/>
    </xf>
    <xf numFmtId="0" fontId="9" fillId="0" borderId="2" xfId="0" applyFont="1" applyBorder="1" applyAlignment="1">
      <alignment horizontal="center"/>
    </xf>
    <xf numFmtId="0" fontId="9" fillId="0" borderId="12" xfId="0" applyFont="1" applyBorder="1" applyAlignment="1">
      <alignment horizontal="center"/>
    </xf>
    <xf numFmtId="0" fontId="9" fillId="0" borderId="6" xfId="0" applyFont="1" applyBorder="1" applyAlignment="1">
      <alignment horizontal="center"/>
    </xf>
    <xf numFmtId="0" fontId="0" fillId="0" borderId="0" xfId="0" applyFill="1" applyAlignment="1">
      <alignment horizontal="center"/>
    </xf>
    <xf numFmtId="3" fontId="9" fillId="6" borderId="25" xfId="0" applyNumberFormat="1" applyFont="1" applyFill="1" applyBorder="1" applyAlignment="1">
      <alignment horizontal="center" vertical="center" wrapText="1"/>
    </xf>
    <xf numFmtId="3" fontId="9" fillId="6" borderId="26"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3" fontId="9" fillId="4" borderId="26" xfId="0" applyNumberFormat="1" applyFont="1" applyFill="1" applyBorder="1" applyAlignment="1">
      <alignment horizontal="center" vertical="center" wrapText="1"/>
    </xf>
    <xf numFmtId="3" fontId="9" fillId="4" borderId="27" xfId="0" applyNumberFormat="1" applyFont="1" applyFill="1" applyBorder="1" applyAlignment="1">
      <alignment horizontal="center" vertical="center" wrapText="1"/>
    </xf>
    <xf numFmtId="3" fontId="9" fillId="4" borderId="25" xfId="0" applyNumberFormat="1" applyFont="1" applyFill="1" applyBorder="1" applyAlignment="1">
      <alignment horizontal="center" vertical="center" wrapText="1"/>
    </xf>
    <xf numFmtId="3" fontId="9" fillId="5" borderId="25" xfId="0" applyNumberFormat="1" applyFont="1" applyFill="1" applyBorder="1" applyAlignment="1">
      <alignment horizontal="center" vertical="center" wrapText="1"/>
    </xf>
    <xf numFmtId="3" fontId="9" fillId="5" borderId="26" xfId="0" applyNumberFormat="1" applyFont="1" applyFill="1" applyBorder="1" applyAlignment="1">
      <alignment horizontal="center" vertical="center" wrapText="1"/>
    </xf>
    <xf numFmtId="3" fontId="9" fillId="5" borderId="27" xfId="0" applyNumberFormat="1" applyFont="1" applyFill="1" applyBorder="1" applyAlignment="1">
      <alignment horizontal="center" vertical="center" wrapText="1"/>
    </xf>
    <xf numFmtId="3" fontId="9" fillId="11" borderId="26" xfId="0" applyNumberFormat="1" applyFont="1" applyFill="1" applyBorder="1" applyAlignment="1">
      <alignment horizontal="center" vertical="center" wrapText="1"/>
    </xf>
    <xf numFmtId="3" fontId="9" fillId="11" borderId="27" xfId="0" applyNumberFormat="1" applyFont="1" applyFill="1" applyBorder="1" applyAlignment="1">
      <alignment horizontal="center" vertical="center" wrapText="1"/>
    </xf>
    <xf numFmtId="3" fontId="9" fillId="11" borderId="25" xfId="0" applyNumberFormat="1" applyFont="1" applyFill="1" applyBorder="1" applyAlignment="1">
      <alignment horizontal="center" vertical="center" wrapText="1"/>
    </xf>
    <xf numFmtId="3" fontId="9" fillId="3" borderId="25" xfId="0" applyNumberFormat="1" applyFont="1" applyFill="1" applyBorder="1" applyAlignment="1">
      <alignment horizontal="center" vertical="center" wrapText="1"/>
    </xf>
    <xf numFmtId="3" fontId="9" fillId="3" borderId="26"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7" borderId="25" xfId="0" applyNumberFormat="1" applyFont="1" applyFill="1" applyBorder="1" applyAlignment="1">
      <alignment horizontal="center" vertical="center" wrapText="1"/>
    </xf>
    <xf numFmtId="3" fontId="9" fillId="7" borderId="26"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0" fontId="9" fillId="0" borderId="26" xfId="0" applyFont="1" applyBorder="1" applyAlignment="1">
      <alignment horizontal="center"/>
    </xf>
    <xf numFmtId="3" fontId="10" fillId="6" borderId="26"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3" fontId="10" fillId="4" borderId="26" xfId="0" applyNumberFormat="1" applyFont="1" applyFill="1" applyBorder="1" applyAlignment="1">
      <alignment horizontal="center" vertical="center" wrapText="1"/>
    </xf>
    <xf numFmtId="3" fontId="10" fillId="4" borderId="28" xfId="0" applyNumberFormat="1" applyFont="1" applyFill="1" applyBorder="1" applyAlignment="1">
      <alignment horizontal="center" vertical="center" wrapText="1"/>
    </xf>
    <xf numFmtId="3" fontId="10" fillId="5" borderId="26" xfId="0" applyNumberFormat="1" applyFont="1" applyFill="1" applyBorder="1" applyAlignment="1">
      <alignment horizontal="center" vertical="center" wrapText="1"/>
    </xf>
    <xf numFmtId="3" fontId="10" fillId="5" borderId="28" xfId="0" applyNumberFormat="1" applyFont="1" applyFill="1" applyBorder="1" applyAlignment="1">
      <alignment horizontal="center" vertical="center" wrapText="1"/>
    </xf>
    <xf numFmtId="3" fontId="10" fillId="11" borderId="26" xfId="0" applyNumberFormat="1" applyFont="1" applyFill="1" applyBorder="1" applyAlignment="1">
      <alignment horizontal="center" vertical="center" wrapText="1"/>
    </xf>
    <xf numFmtId="3" fontId="10" fillId="11" borderId="28" xfId="0" applyNumberFormat="1" applyFont="1" applyFill="1" applyBorder="1" applyAlignment="1">
      <alignment horizontal="center" vertical="center" wrapText="1"/>
    </xf>
    <xf numFmtId="3" fontId="10" fillId="3" borderId="26"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10" fillId="3" borderId="31" xfId="0" applyNumberFormat="1" applyFont="1" applyFill="1" applyBorder="1" applyAlignment="1">
      <alignment horizontal="center" vertical="center" wrapText="1"/>
    </xf>
    <xf numFmtId="3" fontId="10" fillId="3" borderId="32" xfId="0" applyNumberFormat="1" applyFont="1" applyFill="1" applyBorder="1" applyAlignment="1">
      <alignment horizontal="center" vertical="center" wrapText="1"/>
    </xf>
    <xf numFmtId="3" fontId="10" fillId="7" borderId="26" xfId="0" applyNumberFormat="1" applyFont="1" applyFill="1" applyBorder="1" applyAlignment="1">
      <alignment horizontal="center" vertical="center" wrapText="1"/>
    </xf>
    <xf numFmtId="0" fontId="9" fillId="0" borderId="0" xfId="0" applyFont="1"/>
    <xf numFmtId="0" fontId="12" fillId="8" borderId="0" xfId="0" applyFont="1" applyFill="1"/>
    <xf numFmtId="0" fontId="0" fillId="8" borderId="0" xfId="0" applyFont="1" applyFill="1"/>
    <xf numFmtId="0" fontId="13" fillId="8" borderId="0" xfId="0" applyFont="1" applyFill="1"/>
    <xf numFmtId="0" fontId="5" fillId="8" borderId="0" xfId="0" applyFont="1" applyFill="1" applyBorder="1" applyAlignment="1">
      <alignment vertical="center"/>
    </xf>
    <xf numFmtId="0" fontId="0" fillId="8" borderId="0" xfId="0" applyFont="1" applyFill="1" applyBorder="1" applyAlignment="1">
      <alignment vertical="center"/>
    </xf>
    <xf numFmtId="0" fontId="11" fillId="8" borderId="0" xfId="0" applyFont="1" applyFill="1" applyAlignment="1">
      <alignment horizontal="justify" vertical="center"/>
    </xf>
    <xf numFmtId="0" fontId="0" fillId="8" borderId="0" xfId="0" applyFont="1" applyFill="1" applyAlignment="1">
      <alignment vertical="center"/>
    </xf>
    <xf numFmtId="0" fontId="0" fillId="8" borderId="0" xfId="0" applyFont="1" applyFill="1" applyAlignment="1">
      <alignment horizontal="justify" vertical="center"/>
    </xf>
    <xf numFmtId="0" fontId="2" fillId="8" borderId="0" xfId="0" applyFont="1" applyFill="1" applyAlignment="1">
      <alignment horizontal="justify" vertical="center"/>
    </xf>
    <xf numFmtId="0" fontId="20" fillId="0" borderId="0" xfId="0" applyFont="1" applyAlignment="1">
      <alignment horizontal="left" vertical="center"/>
    </xf>
    <xf numFmtId="0" fontId="3" fillId="0" borderId="0" xfId="0" applyFont="1" applyAlignment="1">
      <alignment horizontal="center" vertical="center" wrapText="1"/>
    </xf>
    <xf numFmtId="0" fontId="22" fillId="12" borderId="0" xfId="0" applyFont="1" applyFill="1"/>
    <xf numFmtId="0" fontId="17" fillId="0" borderId="0" xfId="0" applyFont="1" applyAlignment="1">
      <alignment vertical="center"/>
    </xf>
    <xf numFmtId="0" fontId="20" fillId="0" borderId="0" xfId="0" applyFont="1" applyAlignment="1">
      <alignment vertical="center"/>
    </xf>
    <xf numFmtId="3" fontId="0" fillId="0" borderId="0" xfId="0" applyNumberFormat="1"/>
    <xf numFmtId="0" fontId="17" fillId="0" borderId="0" xfId="0" applyFont="1"/>
    <xf numFmtId="0" fontId="14" fillId="8" borderId="0" xfId="0" applyFont="1" applyFill="1" applyAlignment="1">
      <alignment vertical="center" wrapText="1"/>
    </xf>
    <xf numFmtId="0" fontId="8" fillId="8" borderId="0" xfId="0" applyFont="1" applyFill="1" applyAlignment="1">
      <alignment vertical="center" wrapText="1"/>
    </xf>
    <xf numFmtId="0" fontId="8" fillId="8" borderId="0" xfId="0" applyFont="1" applyFill="1"/>
    <xf numFmtId="0" fontId="6" fillId="8" borderId="0" xfId="2" applyFill="1" applyAlignment="1">
      <alignment vertical="center" wrapText="1"/>
    </xf>
    <xf numFmtId="0" fontId="15" fillId="8" borderId="0" xfId="0" applyFont="1" applyFill="1" applyAlignment="1">
      <alignment vertical="center" wrapText="1"/>
    </xf>
    <xf numFmtId="0" fontId="21" fillId="8" borderId="0" xfId="2" applyFont="1" applyFill="1" applyAlignment="1">
      <alignment vertical="center" wrapText="1"/>
    </xf>
    <xf numFmtId="0" fontId="25" fillId="8" borderId="0" xfId="0" applyFont="1" applyFill="1"/>
    <xf numFmtId="3" fontId="9" fillId="2" borderId="25" xfId="0" applyNumberFormat="1" applyFont="1" applyFill="1" applyBorder="1" applyAlignment="1">
      <alignment horizontal="center" vertical="center" wrapText="1"/>
    </xf>
    <xf numFmtId="3" fontId="10" fillId="2" borderId="26" xfId="0" applyNumberFormat="1" applyFont="1" applyFill="1" applyBorder="1" applyAlignment="1">
      <alignment horizontal="center" vertical="center" wrapText="1"/>
    </xf>
    <xf numFmtId="3" fontId="9" fillId="2" borderId="27"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3" fontId="9" fillId="2" borderId="26" xfId="0" applyNumberFormat="1" applyFont="1" applyFill="1" applyBorder="1" applyAlignment="1">
      <alignment horizontal="center" vertical="center" wrapText="1"/>
    </xf>
    <xf numFmtId="3" fontId="10" fillId="7" borderId="31" xfId="0" applyNumberFormat="1" applyFont="1" applyFill="1" applyBorder="1" applyAlignment="1">
      <alignment horizontal="center" vertical="center" wrapText="1"/>
    </xf>
    <xf numFmtId="3" fontId="10" fillId="3" borderId="28" xfId="0" applyNumberFormat="1" applyFont="1" applyFill="1" applyBorder="1" applyAlignment="1">
      <alignment horizontal="center" vertical="center" wrapText="1"/>
    </xf>
    <xf numFmtId="3" fontId="0" fillId="0" borderId="0" xfId="0" applyNumberFormat="1" applyFont="1" applyAlignment="1">
      <alignment horizontal="center"/>
    </xf>
    <xf numFmtId="3" fontId="10" fillId="6" borderId="31" xfId="0" applyNumberFormat="1" applyFont="1" applyFill="1" applyBorder="1" applyAlignment="1">
      <alignment horizontal="center" vertical="center" wrapText="1"/>
    </xf>
    <xf numFmtId="165" fontId="9" fillId="0" borderId="0" xfId="0" applyNumberFormat="1" applyFont="1" applyBorder="1" applyAlignment="1">
      <alignment horizontal="center"/>
    </xf>
    <xf numFmtId="165" fontId="9" fillId="0" borderId="4" xfId="0" applyNumberFormat="1" applyFont="1" applyBorder="1" applyAlignment="1">
      <alignment horizontal="center"/>
    </xf>
    <xf numFmtId="165" fontId="9" fillId="0" borderId="5" xfId="0" applyNumberFormat="1" applyFont="1" applyBorder="1" applyAlignment="1">
      <alignment horizontal="center"/>
    </xf>
    <xf numFmtId="166" fontId="9" fillId="0" borderId="5" xfId="0" applyNumberFormat="1" applyFont="1" applyBorder="1" applyAlignment="1">
      <alignment horizontal="center"/>
    </xf>
    <xf numFmtId="166" fontId="9" fillId="0" borderId="4" xfId="0" applyNumberFormat="1" applyFont="1" applyBorder="1" applyAlignment="1">
      <alignment horizontal="center"/>
    </xf>
    <xf numFmtId="166" fontId="9" fillId="0" borderId="0" xfId="0" applyNumberFormat="1" applyFont="1" applyBorder="1" applyAlignment="1">
      <alignment horizontal="center"/>
    </xf>
    <xf numFmtId="3" fontId="10" fillId="7" borderId="28" xfId="0" applyNumberFormat="1" applyFont="1" applyFill="1" applyBorder="1" applyAlignment="1">
      <alignment horizontal="center" vertical="center" wrapText="1"/>
    </xf>
    <xf numFmtId="3" fontId="10" fillId="4" borderId="32" xfId="0" applyNumberFormat="1" applyFont="1" applyFill="1" applyBorder="1" applyAlignment="1">
      <alignment horizontal="center" vertical="center" wrapText="1"/>
    </xf>
    <xf numFmtId="166" fontId="9" fillId="0" borderId="19" xfId="0" applyNumberFormat="1" applyFont="1" applyBorder="1" applyAlignment="1">
      <alignment horizontal="center"/>
    </xf>
    <xf numFmtId="3" fontId="9" fillId="0" borderId="40" xfId="0" applyNumberFormat="1" applyFont="1" applyBorder="1" applyAlignment="1">
      <alignment horizontal="center"/>
    </xf>
    <xf numFmtId="3" fontId="9" fillId="0" borderId="41" xfId="0" applyNumberFormat="1" applyFont="1" applyBorder="1" applyAlignment="1">
      <alignment horizontal="center"/>
    </xf>
    <xf numFmtId="165" fontId="9" fillId="0" borderId="41" xfId="0" applyNumberFormat="1" applyFont="1" applyBorder="1" applyAlignment="1">
      <alignment horizontal="center"/>
    </xf>
    <xf numFmtId="166" fontId="9" fillId="0" borderId="41" xfId="0" applyNumberFormat="1" applyFont="1" applyBorder="1" applyAlignment="1">
      <alignment horizontal="center"/>
    </xf>
    <xf numFmtId="0" fontId="9" fillId="0" borderId="40" xfId="0" applyFont="1" applyBorder="1" applyAlignment="1">
      <alignment horizontal="center"/>
    </xf>
    <xf numFmtId="3" fontId="9" fillId="0" borderId="24" xfId="0" applyNumberFormat="1" applyFont="1" applyBorder="1" applyAlignment="1">
      <alignment horizontal="center" vertical="center"/>
    </xf>
    <xf numFmtId="0" fontId="9" fillId="0" borderId="16" xfId="0" applyFont="1" applyBorder="1" applyAlignment="1">
      <alignment horizontal="center"/>
    </xf>
    <xf numFmtId="3" fontId="9" fillId="0" borderId="42" xfId="0" applyNumberFormat="1" applyFont="1" applyBorder="1" applyAlignment="1">
      <alignment horizontal="center"/>
    </xf>
    <xf numFmtId="3" fontId="9" fillId="0" borderId="43" xfId="0" applyNumberFormat="1" applyFont="1" applyBorder="1" applyAlignment="1">
      <alignment horizontal="center"/>
    </xf>
    <xf numFmtId="3" fontId="9" fillId="3" borderId="13"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17" fontId="3" fillId="11" borderId="0" xfId="0" applyNumberFormat="1" applyFont="1" applyFill="1" applyAlignment="1">
      <alignment horizontal="center"/>
    </xf>
    <xf numFmtId="3" fontId="3" fillId="11" borderId="0" xfId="0" applyNumberFormat="1" applyFont="1" applyFill="1" applyAlignment="1">
      <alignment horizontal="center"/>
    </xf>
    <xf numFmtId="3" fontId="9" fillId="11" borderId="0" xfId="0" applyNumberFormat="1" applyFont="1" applyFill="1" applyAlignment="1">
      <alignment horizontal="center"/>
    </xf>
    <xf numFmtId="17" fontId="4" fillId="8" borderId="18" xfId="0"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alignment horizontal="center"/>
    </xf>
    <xf numFmtId="0" fontId="0" fillId="8" borderId="0" xfId="0" applyFill="1" applyBorder="1" applyAlignment="1">
      <alignment horizontal="center"/>
    </xf>
    <xf numFmtId="3" fontId="0" fillId="0" borderId="6" xfId="0" applyNumberFormat="1" applyBorder="1" applyAlignment="1">
      <alignment horizontal="center"/>
    </xf>
    <xf numFmtId="0" fontId="17" fillId="0" borderId="0" xfId="0" applyFont="1" applyFill="1" applyAlignment="1">
      <alignment horizontal="left" vertical="center"/>
    </xf>
    <xf numFmtId="0" fontId="9" fillId="0" borderId="0" xfId="0" applyFont="1" applyFill="1" applyAlignment="1">
      <alignment horizontal="center"/>
    </xf>
    <xf numFmtId="0" fontId="10" fillId="0" borderId="0" xfId="0" applyFont="1" applyFill="1" applyAlignment="1">
      <alignment horizontal="center"/>
    </xf>
    <xf numFmtId="0" fontId="9" fillId="0" borderId="0" xfId="0" applyFont="1" applyFill="1" applyBorder="1" applyAlignment="1">
      <alignment horizontal="center"/>
    </xf>
    <xf numFmtId="2" fontId="3" fillId="7" borderId="50" xfId="0" applyNumberFormat="1" applyFont="1" applyFill="1" applyBorder="1" applyAlignment="1">
      <alignment horizontal="center" vertical="center" wrapText="1"/>
    </xf>
    <xf numFmtId="2" fontId="3" fillId="7" borderId="51" xfId="0" applyNumberFormat="1" applyFont="1" applyFill="1" applyBorder="1" applyAlignment="1">
      <alignment horizontal="center" vertical="center" wrapText="1"/>
    </xf>
    <xf numFmtId="2" fontId="3" fillId="7" borderId="52" xfId="0" applyNumberFormat="1" applyFont="1" applyFill="1" applyBorder="1" applyAlignment="1">
      <alignment horizontal="center" vertical="center" wrapText="1"/>
    </xf>
    <xf numFmtId="3" fontId="26" fillId="0" borderId="0" xfId="0" applyNumberFormat="1" applyFont="1"/>
    <xf numFmtId="3" fontId="9" fillId="0" borderId="47" xfId="0" applyNumberFormat="1" applyFont="1" applyBorder="1" applyAlignment="1">
      <alignment horizontal="center"/>
    </xf>
    <xf numFmtId="3" fontId="9" fillId="0" borderId="18" xfId="0" applyNumberFormat="1" applyFont="1" applyBorder="1" applyAlignment="1">
      <alignment horizontal="center"/>
    </xf>
    <xf numFmtId="3" fontId="9" fillId="0" borderId="19" xfId="0" applyNumberFormat="1" applyFont="1" applyBorder="1" applyAlignment="1">
      <alignment horizontal="center"/>
    </xf>
    <xf numFmtId="3" fontId="9" fillId="0" borderId="45" xfId="0" applyNumberFormat="1" applyFont="1" applyBorder="1" applyAlignment="1">
      <alignment horizontal="center"/>
    </xf>
    <xf numFmtId="3" fontId="9" fillId="0" borderId="48" xfId="0" applyNumberFormat="1" applyFont="1" applyBorder="1" applyAlignment="1">
      <alignment horizontal="center"/>
    </xf>
    <xf numFmtId="3" fontId="9" fillId="0" borderId="44" xfId="0" applyNumberFormat="1" applyFont="1" applyBorder="1" applyAlignment="1">
      <alignment horizontal="center"/>
    </xf>
    <xf numFmtId="3" fontId="9" fillId="0" borderId="46" xfId="0" applyNumberFormat="1" applyFont="1" applyBorder="1" applyAlignment="1">
      <alignment horizontal="center"/>
    </xf>
    <xf numFmtId="3" fontId="8" fillId="0" borderId="0" xfId="0" applyNumberFormat="1" applyFont="1"/>
    <xf numFmtId="3" fontId="9" fillId="0" borderId="37" xfId="0" applyNumberFormat="1" applyFont="1" applyBorder="1" applyAlignment="1">
      <alignment horizontal="center"/>
    </xf>
    <xf numFmtId="3" fontId="9" fillId="0" borderId="38" xfId="0" applyNumberFormat="1" applyFont="1" applyBorder="1" applyAlignment="1">
      <alignment horizontal="center"/>
    </xf>
    <xf numFmtId="164" fontId="9" fillId="0" borderId="0" xfId="1" applyNumberFormat="1" applyFont="1" applyAlignment="1">
      <alignment horizontal="center"/>
    </xf>
    <xf numFmtId="3" fontId="9" fillId="11" borderId="36" xfId="0" applyNumberFormat="1" applyFont="1" applyFill="1" applyBorder="1" applyAlignment="1">
      <alignment horizontal="center" vertical="center" wrapText="1"/>
    </xf>
    <xf numFmtId="3" fontId="9" fillId="0" borderId="55" xfId="0" applyNumberFormat="1" applyFont="1" applyBorder="1" applyAlignment="1">
      <alignment horizontal="center"/>
    </xf>
    <xf numFmtId="0" fontId="17" fillId="0" borderId="0" xfId="0" quotePrefix="1" applyFont="1" applyFill="1" applyAlignment="1">
      <alignment horizontal="left" vertical="center"/>
    </xf>
    <xf numFmtId="0" fontId="27" fillId="0" borderId="0" xfId="0" applyFont="1" applyAlignment="1">
      <alignment horizontal="center"/>
    </xf>
    <xf numFmtId="3" fontId="27" fillId="0" borderId="0" xfId="0" applyNumberFormat="1" applyFont="1" applyAlignment="1">
      <alignment horizontal="center"/>
    </xf>
    <xf numFmtId="3" fontId="27" fillId="0" borderId="6" xfId="0" applyNumberFormat="1" applyFont="1" applyBorder="1" applyAlignment="1">
      <alignment horizontal="center"/>
    </xf>
    <xf numFmtId="3" fontId="9" fillId="3" borderId="4"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0" xfId="0" applyNumberFormat="1" applyFont="1" applyFill="1" applyBorder="1" applyAlignment="1">
      <alignment horizontal="center" vertical="center" wrapText="1"/>
    </xf>
    <xf numFmtId="3" fontId="3" fillId="11" borderId="9" xfId="0" applyNumberFormat="1" applyFont="1" applyFill="1" applyBorder="1" applyAlignment="1">
      <alignment horizontal="center" vertical="center"/>
    </xf>
    <xf numFmtId="3" fontId="3" fillId="11" borderId="8" xfId="0" applyNumberFormat="1" applyFont="1" applyFill="1" applyBorder="1" applyAlignment="1">
      <alignment horizontal="center" vertical="center"/>
    </xf>
    <xf numFmtId="3" fontId="3" fillId="11" borderId="10" xfId="0" applyNumberFormat="1" applyFont="1" applyFill="1" applyBorder="1" applyAlignment="1">
      <alignment horizontal="center" vertical="center"/>
    </xf>
    <xf numFmtId="3" fontId="9" fillId="11" borderId="5" xfId="0" applyNumberFormat="1" applyFont="1" applyFill="1" applyBorder="1" applyAlignment="1">
      <alignment horizontal="center" vertical="center" wrapText="1"/>
    </xf>
    <xf numFmtId="3" fontId="9" fillId="11" borderId="0" xfId="0" applyNumberFormat="1"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3" fontId="9" fillId="11" borderId="12" xfId="0" applyNumberFormat="1" applyFont="1" applyFill="1" applyBorder="1" applyAlignment="1">
      <alignment horizontal="center" vertical="center" wrapText="1"/>
    </xf>
    <xf numFmtId="3" fontId="9" fillId="11" borderId="6" xfId="0" applyNumberFormat="1" applyFont="1" applyFill="1" applyBorder="1" applyAlignment="1">
      <alignment horizontal="center" vertical="center" wrapText="1"/>
    </xf>
    <xf numFmtId="3" fontId="9" fillId="5" borderId="5" xfId="0" applyNumberFormat="1" applyFont="1" applyFill="1" applyBorder="1" applyAlignment="1">
      <alignment horizontal="center" vertical="center" wrapText="1"/>
    </xf>
    <xf numFmtId="3" fontId="9" fillId="5" borderId="0" xfId="0" applyNumberFormat="1"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3" fontId="9" fillId="5" borderId="12"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12" xfId="0" applyNumberFormat="1" applyFont="1" applyFill="1" applyBorder="1" applyAlignment="1">
      <alignment horizontal="center" vertical="center" wrapText="1"/>
    </xf>
    <xf numFmtId="3" fontId="9" fillId="7" borderId="17" xfId="0" applyNumberFormat="1" applyFont="1" applyFill="1" applyBorder="1" applyAlignment="1">
      <alignment horizontal="center" vertical="center" wrapText="1"/>
    </xf>
    <xf numFmtId="3" fontId="3" fillId="7" borderId="9" xfId="0" applyNumberFormat="1" applyFont="1" applyFill="1" applyBorder="1" applyAlignment="1">
      <alignment horizontal="center" vertical="center"/>
    </xf>
    <xf numFmtId="3" fontId="3" fillId="7" borderId="8"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3" fillId="3" borderId="35"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9" fillId="3" borderId="6"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xf>
    <xf numFmtId="3" fontId="3" fillId="4" borderId="8"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9" fillId="4" borderId="5" xfId="0" applyNumberFormat="1" applyFont="1" applyFill="1" applyBorder="1" applyAlignment="1">
      <alignment horizontal="center" vertical="center" wrapText="1"/>
    </xf>
    <xf numFmtId="3" fontId="9" fillId="4" borderId="0" xfId="0" applyNumberFormat="1" applyFont="1" applyFill="1" applyBorder="1" applyAlignment="1">
      <alignment horizontal="center" vertical="center" wrapText="1"/>
    </xf>
    <xf numFmtId="3" fontId="9" fillId="4" borderId="4" xfId="0" applyNumberFormat="1" applyFont="1" applyFill="1" applyBorder="1" applyAlignment="1">
      <alignment horizontal="center" vertical="center" wrapText="1"/>
    </xf>
    <xf numFmtId="3" fontId="9" fillId="4" borderId="12" xfId="0" applyNumberFormat="1" applyFont="1" applyFill="1" applyBorder="1" applyAlignment="1">
      <alignment horizontal="center" vertical="center" wrapText="1"/>
    </xf>
    <xf numFmtId="3" fontId="3" fillId="6" borderId="9" xfId="0" applyNumberFormat="1" applyFont="1" applyFill="1" applyBorder="1" applyAlignment="1">
      <alignment horizontal="center" vertical="center"/>
    </xf>
    <xf numFmtId="3" fontId="3" fillId="6" borderId="8"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9" fillId="4" borderId="6" xfId="0" applyNumberFormat="1" applyFont="1" applyFill="1" applyBorder="1" applyAlignment="1">
      <alignment horizontal="center" vertical="center" wrapText="1"/>
    </xf>
    <xf numFmtId="3" fontId="3" fillId="6" borderId="0" xfId="0" applyNumberFormat="1" applyFont="1" applyFill="1" applyBorder="1" applyAlignment="1">
      <alignment horizontal="center" vertical="center" wrapText="1"/>
    </xf>
    <xf numFmtId="3" fontId="3" fillId="6" borderId="4" xfId="0" applyNumberFormat="1" applyFont="1" applyFill="1" applyBorder="1" applyAlignment="1">
      <alignment horizontal="center" vertical="center" wrapText="1"/>
    </xf>
    <xf numFmtId="3" fontId="3" fillId="6" borderId="12" xfId="0" applyNumberFormat="1" applyFont="1" applyFill="1" applyBorder="1" applyAlignment="1">
      <alignment horizontal="center" vertical="center" wrapText="1"/>
    </xf>
    <xf numFmtId="3" fontId="3" fillId="6" borderId="17" xfId="0" applyNumberFormat="1" applyFont="1" applyFill="1" applyBorder="1" applyAlignment="1">
      <alignment horizontal="center" vertical="center" wrapText="1"/>
    </xf>
    <xf numFmtId="3" fontId="3" fillId="3" borderId="9"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9" fillId="3" borderId="5"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3" fillId="5" borderId="9" xfId="0" applyNumberFormat="1" applyFont="1" applyFill="1" applyBorder="1" applyAlignment="1">
      <alignment horizontal="center" vertical="center"/>
    </xf>
    <xf numFmtId="3" fontId="3" fillId="5" borderId="8" xfId="0" applyNumberFormat="1" applyFont="1" applyFill="1" applyBorder="1" applyAlignment="1">
      <alignment horizontal="center" vertical="center"/>
    </xf>
    <xf numFmtId="3" fontId="3" fillId="8" borderId="11" xfId="0" applyNumberFormat="1" applyFont="1" applyFill="1" applyBorder="1" applyAlignment="1">
      <alignment horizontal="center" vertical="center" wrapText="1"/>
    </xf>
    <xf numFmtId="3" fontId="3" fillId="8" borderId="17" xfId="0" applyNumberFormat="1" applyFont="1" applyFill="1" applyBorder="1" applyAlignment="1">
      <alignment horizontal="center" vertical="center" wrapText="1"/>
    </xf>
    <xf numFmtId="3" fontId="3" fillId="8" borderId="15" xfId="0" applyNumberFormat="1"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34" xfId="0"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6" borderId="5"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4"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3" fontId="3" fillId="6" borderId="7"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1" xfId="0" applyNumberFormat="1" applyFont="1" applyFill="1" applyBorder="1" applyAlignment="1">
      <alignment horizontal="center" vertical="center" wrapText="1"/>
    </xf>
    <xf numFmtId="3" fontId="3" fillId="11" borderId="54" xfId="0" applyNumberFormat="1" applyFont="1" applyFill="1" applyBorder="1" applyAlignment="1">
      <alignment horizontal="center" vertical="center" wrapText="1"/>
    </xf>
    <xf numFmtId="3" fontId="3" fillId="11" borderId="1" xfId="0" applyNumberFormat="1" applyFont="1" applyFill="1" applyBorder="1" applyAlignment="1">
      <alignment horizontal="center" vertical="center" wrapText="1"/>
    </xf>
    <xf numFmtId="3" fontId="3" fillId="11" borderId="7"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7" borderId="44" xfId="0" applyFont="1" applyFill="1" applyBorder="1" applyAlignment="1">
      <alignment horizontal="center" vertical="center"/>
    </xf>
    <xf numFmtId="0" fontId="3" fillId="7" borderId="45" xfId="0" applyFont="1" applyFill="1" applyBorder="1" applyAlignment="1">
      <alignment horizontal="center" vertical="center"/>
    </xf>
    <xf numFmtId="0" fontId="3" fillId="7" borderId="46"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18" xfId="0" applyFont="1" applyFill="1" applyBorder="1" applyAlignment="1">
      <alignment horizontal="center" vertical="center"/>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3" fontId="3" fillId="8" borderId="37" xfId="0" applyNumberFormat="1" applyFont="1" applyFill="1" applyBorder="1" applyAlignment="1">
      <alignment horizontal="center" vertical="center" wrapText="1"/>
    </xf>
    <xf numFmtId="3" fontId="3" fillId="8" borderId="38" xfId="0" applyNumberFormat="1" applyFont="1" applyFill="1" applyBorder="1" applyAlignment="1">
      <alignment horizontal="center" vertical="center" wrapText="1"/>
    </xf>
    <xf numFmtId="3" fontId="3" fillId="8" borderId="39" xfId="0" applyNumberFormat="1"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53"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52" xfId="0"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11">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91190D"/>
      <color rgb="FFFFCCFF"/>
      <color rgb="FFFFE699"/>
      <color rgb="FFF0694E"/>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11238219</xdr:colOff>
      <xdr:row>0</xdr:row>
      <xdr:rowOff>0</xdr:rowOff>
    </xdr:from>
    <xdr:to>
      <xdr:col>0</xdr:col>
      <xdr:colOff>12338262</xdr:colOff>
      <xdr:row>3</xdr:row>
      <xdr:rowOff>136314</xdr:rowOff>
    </xdr:to>
    <xdr:pic>
      <xdr:nvPicPr>
        <xdr:cNvPr id="7" name="Image 6" descr="Une image contenant texte, Police, cercle, logo&#10;&#10;Description générée automatiquement">
          <a:extLst>
            <a:ext uri="{FF2B5EF4-FFF2-40B4-BE49-F238E27FC236}">
              <a16:creationId xmlns:a16="http://schemas.microsoft.com/office/drawing/2014/main" id="{A5918FE9-6D30-32BF-48BE-DCB50430CC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8219" y="0"/>
          <a:ext cx="1101948" cy="936837"/>
        </a:xfrm>
        <a:prstGeom prst="rect">
          <a:avLst/>
        </a:prstGeom>
      </xdr:spPr>
    </xdr:pic>
    <xdr:clientData/>
  </xdr:twoCellAnchor>
  <xdr:twoCellAnchor>
    <xdr:from>
      <xdr:col>0</xdr:col>
      <xdr:colOff>116417</xdr:colOff>
      <xdr:row>6</xdr:row>
      <xdr:rowOff>10583</xdr:rowOff>
    </xdr:from>
    <xdr:to>
      <xdr:col>0</xdr:col>
      <xdr:colOff>6498167</xdr:colOff>
      <xdr:row>28</xdr:row>
      <xdr:rowOff>52918</xdr:rowOff>
    </xdr:to>
    <xdr:sp macro="" textlink="">
      <xdr:nvSpPr>
        <xdr:cNvPr id="10" name="Zone de texte 1">
          <a:extLst>
            <a:ext uri="{FF2B5EF4-FFF2-40B4-BE49-F238E27FC236}">
              <a16:creationId xmlns:a16="http://schemas.microsoft.com/office/drawing/2014/main" id="{9F5BE13D-5669-541F-FA0E-9DBA95DDEBB3}"/>
            </a:ext>
          </a:extLst>
        </xdr:cNvPr>
        <xdr:cNvSpPr txBox="1"/>
      </xdr:nvSpPr>
      <xdr:spPr>
        <a:xfrm>
          <a:off x="116417" y="1460500"/>
          <a:ext cx="6381750" cy="4243918"/>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Présentation du RSA</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Le RSA est un minimum social, attribué aux personnes sans ressource ou dont les ressources ne sont pas suffisantes pour garantir un revenu minimal. Il est attribué aux personnes âgées de 25 ans et plus, ou de moins de 25 ans si elles sont en situation d’isolement avec un enfant à charge ou à naître, ou si elles ont exercé une activité de 3 214 heures au cours des trois ans précédant la demande (RSA jeune).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Cette prestation, versée mensuellement, est calculée en fonction des ressources du foyer (revenus d’activité, prestations familiales…) et d’un montant de base, qui dépend de sa composition familiale (dit montant forfaitaire). Tous les trois mois, les allocataires remplissent une déclaration trimestrielle de ressources (DTR) qui permet le calcul du droit du trimestre suivant. Le montant du RSA est majoré pour les foyers composés d’une personne vivant seule avec enfant(s) à charge ou </a:t>
          </a:r>
          <a:r>
            <a:rPr lang="fr-FR" sz="1000">
              <a:effectLst/>
              <a:latin typeface="Century Gothic" panose="020B0502020202020204" pitchFamily="34" charset="0"/>
              <a:ea typeface="Times" panose="02020603050405020304" pitchFamily="18" charset="0"/>
              <a:cs typeface="Times" panose="02020603050405020304" pitchFamily="18" charset="0"/>
            </a:rPr>
            <a:t>à naître pour une durée de 12 mois ou jusqu’aux 3 ans du plus jeune enfant.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r>
            <a:rPr lang="fr-FR" sz="1000">
              <a:effectLst/>
              <a:latin typeface="Century Gothic" panose="020B0502020202020204" pitchFamily="34" charset="0"/>
              <a:ea typeface="Calibri" panose="020F0502020204030204" pitchFamily="34" charset="0"/>
            </a:rPr>
            <a:t>Le RSA est versé par les caisses d’Allocations familiales (Caf) ou de la Mutualité sociale agricole (MSA). Les données présentées ici concernent uniquement le champ des Caf (représentant environ 98,5 % des dépenses et 98,6 % des bénéficiaires tous régimes en 2024).</a:t>
          </a:r>
          <a:endParaRPr lang="fr-FR" sz="1200">
            <a:effectLst/>
            <a:latin typeface="Times New Roman" panose="02020603050405020304" pitchFamily="18" charset="0"/>
            <a:ea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7164916</xdr:colOff>
      <xdr:row>5</xdr:row>
      <xdr:rowOff>127002</xdr:rowOff>
    </xdr:from>
    <xdr:to>
      <xdr:col>0</xdr:col>
      <xdr:colOff>13326956</xdr:colOff>
      <xdr:row>32</xdr:row>
      <xdr:rowOff>42333</xdr:rowOff>
    </xdr:to>
    <xdr:sp macro="" textlink="">
      <xdr:nvSpPr>
        <xdr:cNvPr id="3" name="Zone de texte 1">
          <a:extLst>
            <a:ext uri="{FF2B5EF4-FFF2-40B4-BE49-F238E27FC236}">
              <a16:creationId xmlns:a16="http://schemas.microsoft.com/office/drawing/2014/main" id="{3D4451F9-E373-9FDC-8D24-183208B87DC2}"/>
            </a:ext>
          </a:extLst>
        </xdr:cNvPr>
        <xdr:cNvSpPr txBox="1"/>
      </xdr:nvSpPr>
      <xdr:spPr>
        <a:xfrm>
          <a:off x="7164916" y="1386419"/>
          <a:ext cx="6162040" cy="5069414"/>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Source et méthode d’estimation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Les données statistiques concernant le RSA sont considérées comme définitives 6 mois après la fin du mois de droit étudié, afin de tenir compte des actualisations tardives de dossiers. Pour assurer un suivi conjoncturel de la prestation, des chiffres provisoires sont estimés pour chacun des mois du dernier trimestre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t</a:t>
          </a:r>
          <a:r>
            <a:rPr lang="fr-FR" sz="1000">
              <a:effectLst/>
              <a:latin typeface="Century Gothic" panose="020B0502020202020204" pitchFamily="34" charset="0"/>
              <a:ea typeface="Calibri" panose="020F0502020204030204" pitchFamily="34" charset="0"/>
              <a:cs typeface="Times New Roman" panose="02020603050405020304" pitchFamily="18" charset="0"/>
            </a:rPr>
            <a:t> (juillet, août et septembre 2025) et pour le dernier mois du trimestre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t-1</a:t>
          </a:r>
          <a:r>
            <a:rPr lang="fr-FR" sz="1000">
              <a:effectLst/>
              <a:latin typeface="Century Gothic" panose="020B0502020202020204" pitchFamily="34" charset="0"/>
              <a:ea typeface="Calibri" panose="020F0502020204030204" pitchFamily="34" charset="0"/>
              <a:cs typeface="Times New Roman" panose="02020603050405020304" pitchFamily="18" charset="0"/>
            </a:rPr>
            <a:t> (juin 2025), à partir des données mensuelles issues des fichiers statistiques extraits 2 mois après la fin du mois étudié (fichiers Allstat FR2) et des données définitives (fichiers Allstat FR6) observées sur les mois précédents. Ce redressement est effectué au niveau national uniquement, c’est pourquoi les données départementales présentées portent sur les données définitives.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La méthode utilisée pour estimer le nombre de foyers bénéficiaires et les dépenses de RSA d’un mois manquant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a:t>
          </a:r>
          <a:r>
            <a:rPr lang="fr-FR" sz="1000">
              <a:effectLst/>
              <a:latin typeface="Century Gothic" panose="020B0502020202020204" pitchFamily="34" charset="0"/>
              <a:ea typeface="Calibri" panose="020F0502020204030204" pitchFamily="34" charset="0"/>
              <a:cs typeface="Times New Roman" panose="02020603050405020304" pitchFamily="18" charset="0"/>
            </a:rPr>
            <a:t> consiste à se baser sur les données définitives du mois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m-12</a:t>
          </a:r>
          <a:r>
            <a:rPr lang="fr-FR" sz="1000">
              <a:effectLst/>
              <a:latin typeface="Century Gothic" panose="020B0502020202020204" pitchFamily="34" charset="0"/>
              <a:ea typeface="Calibri" panose="020F0502020204030204" pitchFamily="34" charset="0"/>
              <a:cs typeface="Times New Roman" panose="02020603050405020304" pitchFamily="18" charset="0"/>
            </a:rPr>
            <a:t> (mois de référence) auxquelles est ajoutée la différence observée entre les données du fichier Allstat FR2 du mois </a:t>
          </a:r>
          <a:r>
            <a:rPr lang="fr-FR" sz="1000" i="1">
              <a:effectLst/>
              <a:latin typeface="Century Gothic" panose="020B0502020202020204" pitchFamily="34" charset="0"/>
              <a:ea typeface="Calibri" panose="020F0502020204030204" pitchFamily="34" charset="0"/>
              <a:cs typeface="Times New Roman" panose="02020603050405020304" pitchFamily="18" charset="0"/>
            </a:rPr>
            <a:t>m</a:t>
          </a:r>
          <a:r>
            <a:rPr lang="fr-FR" sz="1000">
              <a:effectLst/>
              <a:latin typeface="Century Gothic" panose="020B0502020202020204" pitchFamily="34" charset="0"/>
              <a:ea typeface="Calibri" panose="020F0502020204030204" pitchFamily="34" charset="0"/>
              <a:cs typeface="Times New Roman" panose="02020603050405020304" pitchFamily="18" charset="0"/>
            </a:rPr>
            <a:t> et celles du mois de référence.</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Exemple pour un des mois de référence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Données estimées </a:t>
          </a:r>
          <a:r>
            <a:rPr lang="fr-FR" sz="1000" b="1" baseline="-25000">
              <a:effectLst/>
              <a:latin typeface="Century Gothic" panose="020B0502020202020204" pitchFamily="34" charset="0"/>
              <a:ea typeface="Calibri" panose="020F0502020204030204" pitchFamily="34" charset="0"/>
              <a:cs typeface="Times New Roman" panose="02020603050405020304" pitchFamily="18" charset="0"/>
            </a:rPr>
            <a:t>septembre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FR6</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 septembre 2024</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FR2 </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septembre 2025</a:t>
          </a:r>
          <a:r>
            <a:rPr lang="fr-FR" sz="1000">
              <a:effectLst/>
              <a:latin typeface="Century Gothic" panose="020B0502020202020204" pitchFamily="34" charset="0"/>
              <a:ea typeface="Calibri" panose="020F0502020204030204" pitchFamily="34" charset="0"/>
              <a:cs typeface="Times New Roman" panose="02020603050405020304" pitchFamily="18" charset="0"/>
            </a:rPr>
            <a:t> – Données FR2 </a:t>
          </a:r>
          <a:r>
            <a:rPr lang="fr-FR" sz="1000" baseline="-25000">
              <a:effectLst/>
              <a:latin typeface="Century Gothic" panose="020B0502020202020204" pitchFamily="34" charset="0"/>
              <a:ea typeface="Calibri" panose="020F0502020204030204" pitchFamily="34" charset="0"/>
              <a:cs typeface="Times New Roman" panose="02020603050405020304" pitchFamily="18" charset="0"/>
            </a:rPr>
            <a:t>septembre 2024</a:t>
          </a:r>
          <a:r>
            <a:rPr lang="fr-FR" sz="1000">
              <a:effectLst/>
              <a:latin typeface="Century Gothic" panose="020B0502020202020204" pitchFamily="34" charset="0"/>
              <a:ea typeface="Calibri" panose="020F0502020204030204" pitchFamily="34" charset="0"/>
              <a:cs typeface="Times New Roman" panose="02020603050405020304" pitchFamily="18" charset="0"/>
            </a:rPr>
            <a: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Cette méthode est appliquée à l’ensemble des indicateurs suivis (sous la référence « données provisoires » marquée par (p)).</a:t>
          </a:r>
        </a:p>
        <a:p>
          <a:pPr marL="0" marR="0" lvl="0" indent="0" algn="just" defTabSz="914400" eaLnBrk="1" fontAlgn="auto" latinLnBrk="0" hangingPunct="1">
            <a:lnSpc>
              <a:spcPct val="107000"/>
            </a:lnSpc>
            <a:spcBef>
              <a:spcPts val="0"/>
            </a:spcBef>
            <a:spcAft>
              <a:spcPts val="800"/>
            </a:spcAft>
            <a:buClrTx/>
            <a:buSzTx/>
            <a:buFontTx/>
            <a:buNone/>
            <a:tabLst/>
            <a:defRPr/>
          </a:pPr>
          <a:r>
            <a:rPr lang="fr-FR" sz="1000">
              <a:effectLst/>
              <a:latin typeface="Century Gothic" panose="020B0502020202020204" pitchFamily="34" charset="0"/>
              <a:ea typeface="Calibri" panose="020F0502020204030204" pitchFamily="34" charset="0"/>
              <a:cs typeface="Times New Roman" panose="02020603050405020304" pitchFamily="18" charset="0"/>
            </a:rPr>
            <a:t>Les flux d’entrées-sorties dans le dispositif ne sont pas estimés, ils correspondent aux données définitives Allstat FR6.</a:t>
          </a: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148166</xdr:colOff>
      <xdr:row>28</xdr:row>
      <xdr:rowOff>148166</xdr:rowOff>
    </xdr:from>
    <xdr:to>
      <xdr:col>0</xdr:col>
      <xdr:colOff>6826250</xdr:colOff>
      <xdr:row>73</xdr:row>
      <xdr:rowOff>35278</xdr:rowOff>
    </xdr:to>
    <xdr:sp macro="" textlink="">
      <xdr:nvSpPr>
        <xdr:cNvPr id="2" name="Zone de texte 1">
          <a:extLst>
            <a:ext uri="{FF2B5EF4-FFF2-40B4-BE49-F238E27FC236}">
              <a16:creationId xmlns:a16="http://schemas.microsoft.com/office/drawing/2014/main" id="{421A397B-81F5-F782-8D49-A36696121AB9}"/>
            </a:ext>
          </a:extLst>
        </xdr:cNvPr>
        <xdr:cNvSpPr txBox="1"/>
      </xdr:nvSpPr>
      <xdr:spPr>
        <a:xfrm>
          <a:off x="148166" y="5609166"/>
          <a:ext cx="6678084" cy="8142112"/>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Indicateurs suivis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b="1">
              <a:solidFill>
                <a:srgbClr val="C00000"/>
              </a:solidFill>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6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Le nombre de foyers bénéficiaires (ou d’allocataires) du RSA</a:t>
          </a:r>
          <a:r>
            <a:rPr lang="fr-FR" sz="1000">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nombre moyen de foyers bénéficiaires observé sur un trimestre. La notion de foyer est celle retenue par la Caf pour le calcul des droits au RSA et couvre le responsable du dossier, son conjoint éventuel, les enfants (qui peuvent avoir jusqu’à 25 ans) ou tout autre personne à charge au sens de cette allocation.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Le suivi des montants versés</a:t>
          </a:r>
          <a:r>
            <a:rPr lang="fr-FR" sz="1000">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porte sur les dépenses « en mois de droit » (issues des fichiers statistiques observés avec six mois de recul). Les dépenses en mois de droit correspondent aux dépenses versées au titre des mois considérés du trimestre et intègrent les ajustements tardifs de situations (liés aux retards dans le renvoi d’une déclaration de ressources, aux retards de gestion, à la résorption du stock…), en repositionnant les régularisations intervenues après le mois de droit sur le mois concerné.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u="sng">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L’ancienneté dans le dispositif du RSA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l’ancienneté des foyers dans le dispositif à la date du droit. Elle est mesurée à partir de la date d’ouverture à l’origine du droit (date la plus récente), sachant que les foyers peuvent connaître des périodes d’interruption de leur droit (non droit ou suspension de leur versement) si les conditions d’ouverture de droit ne sont pas remplies.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entrée dans le dispositif du RSA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bénéficiaire perçoit la prestation le mois observé (M) alors qu’il ne la percevait pas le mois précédent (M-1). Les entrées ne concernent pas nécessairement des foyers qui bénéficient pour la première fois de la prestation, elles comprennent aussi des allocataires qui ne bénéficiaient pas de versement le trimestre précédent pour différentes raisons : suspensions, ressources trop importantes...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nouvelle demande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une demande effectuée le mois M pour un allocataire qui ne percevait pas la prestation le mois M-1 (il arrive marginalement que l’allocataire renvoie une demande de prestation alors qu’il était déjà bénéficiaire en M-1).</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sortie de la prestation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allocataire bénéficiant de la prestation au titre du mois M-1 ne la perçoit plus le mois M. Comme les entrées, les fins de droit peuvent n’être que temporaires.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Font typeface="Wingdings" panose="05000000000000000000" pitchFamily="2" charset="2"/>
            <a:buChar char=""/>
          </a:pPr>
          <a:r>
            <a:rPr lang="fr-FR" sz="1000" b="1">
              <a:solidFill>
                <a:srgbClr val="91190D"/>
              </a:solidFill>
              <a:effectLst/>
              <a:latin typeface="Century Gothic" panose="020B0502020202020204" pitchFamily="34" charset="0"/>
              <a:ea typeface="Calibri" panose="020F0502020204030204" pitchFamily="34" charset="0"/>
              <a:cs typeface="Times New Roman" panose="02020603050405020304" pitchFamily="18" charset="0"/>
            </a:rPr>
            <a:t>Révision portant sur les tranches d’âge</a:t>
          </a:r>
          <a:endParaRPr lang="fr-FR" sz="1100" b="1">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La ventilation des données par catégorie d’âge a été revue ce trimestre, entraînant une légère modification de la répartition présentée. Les âges inconnus, auparavant intégrés dans les moins de 25 ans, sont désormais exclus</a:t>
          </a:r>
          <a:r>
            <a:rPr lang="fr-FR" sz="1000" b="1" baseline="0">
              <a:effectLst/>
              <a:latin typeface="Century Gothic" panose="020B0502020202020204" pitchFamily="34" charset="0"/>
              <a:ea typeface="Calibri" panose="020F0502020204030204" pitchFamily="34" charset="0"/>
              <a:cs typeface="Times New Roman" panose="02020603050405020304" pitchFamily="18" charset="0"/>
            </a:rPr>
            <a:t> des catégories</a:t>
          </a:r>
          <a:r>
            <a:rPr lang="fr-FR" sz="1000" b="1">
              <a:effectLst/>
              <a:latin typeface="Century Gothic" panose="020B0502020202020204" pitchFamily="34" charset="0"/>
              <a:ea typeface="Calibri" panose="020F0502020204030204" pitchFamily="34" charset="0"/>
              <a:cs typeface="Times New Roman" panose="02020603050405020304" pitchFamily="18" charset="0"/>
            </a:rPr>
            <a:t> (moins de 0,1 % de la population bénéficiaire). Cela entraîne un faible écart entre la somme des tranches d’âge et les colonnes « Ensemble » des onglets.</a:t>
          </a:r>
          <a:endParaRPr lang="fr-FR" sz="1100" b="1">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1522095</xdr:colOff>
      <xdr:row>0</xdr:row>
      <xdr:rowOff>0</xdr:rowOff>
    </xdr:from>
    <xdr:to>
      <xdr:col>1</xdr:col>
      <xdr:colOff>914400</xdr:colOff>
      <xdr:row>4</xdr:row>
      <xdr:rowOff>90802</xdr:rowOff>
    </xdr:to>
    <xdr:pic>
      <xdr:nvPicPr>
        <xdr:cNvPr id="2" name="Image 1" descr="Une image contenant texte, Police, cercle, logo&#10;&#10;Description générée automatiquement">
          <a:extLst>
            <a:ext uri="{FF2B5EF4-FFF2-40B4-BE49-F238E27FC236}">
              <a16:creationId xmlns:a16="http://schemas.microsoft.com/office/drawing/2014/main" id="{73F867BC-BC58-4D66-9E20-0730FD04E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2095" y="0"/>
          <a:ext cx="1154430" cy="967102"/>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0FFAD-2B18-4940-B703-6D7E7C3346AD}">
  <sheetPr>
    <tabColor rgb="FFFFE699"/>
  </sheetPr>
  <dimension ref="A1:A29"/>
  <sheetViews>
    <sheetView tabSelected="1" zoomScale="90" zoomScaleNormal="90" workbookViewId="0">
      <selection activeCell="A57" sqref="A57"/>
    </sheetView>
  </sheetViews>
  <sheetFormatPr baseColWidth="10" defaultColWidth="11.54296875" defaultRowHeight="14.5" x14ac:dyDescent="0.35"/>
  <cols>
    <col min="1" max="1" width="203.54296875" style="90" customWidth="1"/>
    <col min="2" max="16384" width="11.54296875" style="90"/>
  </cols>
  <sheetData>
    <row r="1" spans="1:1" ht="26" x14ac:dyDescent="0.6">
      <c r="A1" s="111" t="s">
        <v>80</v>
      </c>
    </row>
    <row r="2" spans="1:1" ht="23.5" x14ac:dyDescent="0.55000000000000004">
      <c r="A2" s="89" t="s">
        <v>148</v>
      </c>
    </row>
    <row r="3" spans="1:1" x14ac:dyDescent="0.35">
      <c r="A3" s="91" t="s">
        <v>144</v>
      </c>
    </row>
    <row r="5" spans="1:1" ht="18.5" x14ac:dyDescent="0.45">
      <c r="A5" s="100" t="s">
        <v>81</v>
      </c>
    </row>
    <row r="7" spans="1:1" x14ac:dyDescent="0.35">
      <c r="A7" s="92"/>
    </row>
    <row r="8" spans="1:1" x14ac:dyDescent="0.35">
      <c r="A8" s="92"/>
    </row>
    <row r="9" spans="1:1" x14ac:dyDescent="0.35">
      <c r="A9" s="93"/>
    </row>
    <row r="10" spans="1:1" x14ac:dyDescent="0.35">
      <c r="A10" s="93"/>
    </row>
    <row r="11" spans="1:1" x14ac:dyDescent="0.35">
      <c r="A11" s="93"/>
    </row>
    <row r="12" spans="1:1" x14ac:dyDescent="0.35">
      <c r="A12" s="93"/>
    </row>
    <row r="13" spans="1:1" x14ac:dyDescent="0.35">
      <c r="A13" s="93"/>
    </row>
    <row r="14" spans="1:1" ht="15.5" x14ac:dyDescent="0.35">
      <c r="A14" s="94"/>
    </row>
    <row r="15" spans="1:1" x14ac:dyDescent="0.35">
      <c r="A15" s="93"/>
    </row>
    <row r="16" spans="1:1" x14ac:dyDescent="0.35">
      <c r="A16" s="93"/>
    </row>
    <row r="17" spans="1:1" x14ac:dyDescent="0.35">
      <c r="A17" s="92"/>
    </row>
    <row r="18" spans="1:1" x14ac:dyDescent="0.35">
      <c r="A18" s="92"/>
    </row>
    <row r="19" spans="1:1" x14ac:dyDescent="0.35">
      <c r="A19" s="95"/>
    </row>
    <row r="22" spans="1:1" x14ac:dyDescent="0.35">
      <c r="A22" s="96"/>
    </row>
    <row r="23" spans="1:1" x14ac:dyDescent="0.35">
      <c r="A23" s="96"/>
    </row>
    <row r="24" spans="1:1" x14ac:dyDescent="0.35">
      <c r="A24" s="96"/>
    </row>
    <row r="25" spans="1:1" x14ac:dyDescent="0.35">
      <c r="A25" s="96"/>
    </row>
    <row r="26" spans="1:1" x14ac:dyDescent="0.35">
      <c r="A26" s="96"/>
    </row>
    <row r="27" spans="1:1" x14ac:dyDescent="0.35">
      <c r="A27" s="97"/>
    </row>
    <row r="28" spans="1:1" x14ac:dyDescent="0.35">
      <c r="A28" s="95"/>
    </row>
    <row r="29" spans="1:1" x14ac:dyDescent="0.35">
      <c r="A29" s="9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5911-38A5-4E98-9988-F3725235F37F}">
  <sheetPr>
    <tabColor rgb="FFFFE699"/>
  </sheetPr>
  <dimension ref="A1:B18"/>
  <sheetViews>
    <sheetView workbookViewId="0">
      <selection activeCell="B32" sqref="B32"/>
    </sheetView>
  </sheetViews>
  <sheetFormatPr baseColWidth="10" defaultColWidth="10.81640625" defaultRowHeight="14" x14ac:dyDescent="0.3"/>
  <cols>
    <col min="1" max="1" width="25.54296875" style="106" customWidth="1"/>
    <col min="2" max="2" width="146.7265625" style="106" customWidth="1"/>
    <col min="3" max="16384" width="10.81640625" style="107"/>
  </cols>
  <sheetData>
    <row r="1" spans="1:2" ht="18" x14ac:dyDescent="0.3">
      <c r="A1" s="105" t="s">
        <v>32</v>
      </c>
    </row>
    <row r="2" spans="1:2" ht="18" x14ac:dyDescent="0.3">
      <c r="A2" s="105"/>
    </row>
    <row r="3" spans="1:2" ht="18" x14ac:dyDescent="0.3">
      <c r="A3" s="105"/>
    </row>
    <row r="4" spans="1:2" ht="18" x14ac:dyDescent="0.3">
      <c r="A4" s="105"/>
    </row>
    <row r="5" spans="1:2" ht="18" x14ac:dyDescent="0.3">
      <c r="A5" s="105"/>
    </row>
    <row r="6" spans="1:2" ht="45.75" customHeight="1" x14ac:dyDescent="0.3">
      <c r="A6" s="108" t="s">
        <v>97</v>
      </c>
      <c r="B6" s="109" t="s">
        <v>82</v>
      </c>
    </row>
    <row r="8" spans="1:2" ht="33.75" customHeight="1" x14ac:dyDescent="0.3">
      <c r="A8" s="108" t="s">
        <v>98</v>
      </c>
      <c r="B8" s="109" t="s">
        <v>99</v>
      </c>
    </row>
    <row r="9" spans="1:2" x14ac:dyDescent="0.3">
      <c r="A9" s="109"/>
      <c r="B9" s="109"/>
    </row>
    <row r="10" spans="1:2" x14ac:dyDescent="0.3">
      <c r="A10" s="109"/>
      <c r="B10" s="109"/>
    </row>
    <row r="11" spans="1:2" ht="36" customHeight="1" x14ac:dyDescent="0.3">
      <c r="A11" s="110" t="s">
        <v>54</v>
      </c>
      <c r="B11" s="109" t="s">
        <v>73</v>
      </c>
    </row>
    <row r="12" spans="1:2" x14ac:dyDescent="0.3">
      <c r="A12" s="109"/>
      <c r="B12" s="109"/>
    </row>
    <row r="13" spans="1:2" x14ac:dyDescent="0.3">
      <c r="A13" s="109"/>
      <c r="B13" s="109"/>
    </row>
    <row r="14" spans="1:2" ht="36.75" customHeight="1" x14ac:dyDescent="0.3">
      <c r="A14" s="110" t="s">
        <v>53</v>
      </c>
      <c r="B14" s="109" t="s">
        <v>74</v>
      </c>
    </row>
    <row r="15" spans="1:2" x14ac:dyDescent="0.3">
      <c r="A15" s="109"/>
    </row>
    <row r="16" spans="1:2" ht="28" x14ac:dyDescent="0.3">
      <c r="A16" s="108" t="s">
        <v>136</v>
      </c>
      <c r="B16" s="109" t="s">
        <v>134</v>
      </c>
    </row>
    <row r="18" spans="1:2" ht="14.5" x14ac:dyDescent="0.3">
      <c r="A18" s="108" t="s">
        <v>137</v>
      </c>
      <c r="B18" s="109" t="s">
        <v>135</v>
      </c>
    </row>
  </sheetData>
  <hyperlinks>
    <hyperlink ref="A8" location="'Bénéficiaires mensuels RSA'!A1" display="Bénéficiaires mensuels RSA : " xr:uid="{AF3E6F0C-984C-4EF7-BB63-0C8987B48CF4}"/>
    <hyperlink ref="A6" location="'Données trimestrielles RSA'!A1" display="Données trimestrielles RSA : " xr:uid="{3D85DE41-3ABA-486A-B110-0E2F9335B5B3}"/>
    <hyperlink ref="A11" location="Bénéficiaires_dépt_TRIM!A1" display="Série trimestrielle RSA : " xr:uid="{F83ACDF7-D133-4AB9-A8FC-BB5DD130A17A}"/>
    <hyperlink ref="A14" location="Dépenses_dépt_TRIM!A1" display="Dépenses_dépt_TRIM : " xr:uid="{EC1D6A8D-62F0-44CF-9C61-5C5DAB892316}"/>
    <hyperlink ref="A16" location="'Entrées-Sorties_TRIM'!A1" display="Entrées-Sorties_TRIM : " xr:uid="{27C5F52F-FAE5-4F14-9A74-D901C69E7A87}"/>
    <hyperlink ref="A18" location="'Entrées-Sorties_MENS'!A1" display="Entrées-Sorties_MENS : " xr:uid="{B8C74EE7-3E7E-434F-A1CC-AE5F51BE4A5A}"/>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30F0-5CA9-4193-B383-AC64A6C5F433}">
  <sheetPr>
    <tabColor rgb="FFF0694E"/>
  </sheetPr>
  <dimension ref="A1:EL40"/>
  <sheetViews>
    <sheetView zoomScale="80" zoomScaleNormal="80" workbookViewId="0">
      <pane ySplit="3" topLeftCell="A24" activePane="bottomLeft" state="frozen"/>
      <selection pane="bottomLeft" activeCell="A39" sqref="A39"/>
    </sheetView>
  </sheetViews>
  <sheetFormatPr baseColWidth="10" defaultColWidth="10.81640625" defaultRowHeight="14.5" x14ac:dyDescent="0.35"/>
  <cols>
    <col min="1" max="1" width="13.1796875" style="31" customWidth="1"/>
    <col min="2" max="2" width="17.54296875" style="31" customWidth="1"/>
    <col min="3" max="3" width="11" style="31" bestFit="1" customWidth="1"/>
    <col min="4" max="4" width="11.54296875" style="26" bestFit="1" customWidth="1"/>
    <col min="5" max="5" width="13.453125" style="26" bestFit="1" customWidth="1"/>
    <col min="6" max="6" width="11.54296875" style="26" bestFit="1" customWidth="1"/>
    <col min="7" max="7" width="11.54296875" style="30" bestFit="1" customWidth="1"/>
    <col min="8" max="8" width="11" style="31" bestFit="1" customWidth="1"/>
    <col min="9" max="9" width="13.453125" style="31" customWidth="1"/>
    <col min="10" max="10" width="11" style="31" bestFit="1" customWidth="1"/>
    <col min="11" max="11" width="13.453125" style="31" customWidth="1"/>
    <col min="12" max="12" width="12.453125" style="31" customWidth="1"/>
    <col min="13" max="13" width="13.54296875" style="31" customWidth="1"/>
    <col min="14" max="14" width="12.453125" style="31" customWidth="1"/>
    <col min="15" max="16" width="11" style="31" bestFit="1" customWidth="1"/>
    <col min="17" max="17" width="11.81640625" style="31" bestFit="1" customWidth="1"/>
    <col min="18" max="30" width="11" style="31" bestFit="1" customWidth="1"/>
    <col min="31" max="31" width="12.54296875" style="31" bestFit="1" customWidth="1"/>
    <col min="32" max="32" width="11" style="31" bestFit="1" customWidth="1"/>
    <col min="33" max="33" width="11.81640625" style="31" bestFit="1" customWidth="1"/>
    <col min="34" max="34" width="11" style="31" bestFit="1" customWidth="1"/>
    <col min="35" max="35" width="12.54296875" style="31" bestFit="1" customWidth="1"/>
    <col min="36" max="36" width="11" style="31" bestFit="1" customWidth="1"/>
    <col min="37" max="37" width="11.81640625" style="31" bestFit="1" customWidth="1"/>
    <col min="38" max="38" width="11" style="31" bestFit="1" customWidth="1"/>
    <col min="39" max="39" width="11.81640625" style="31" bestFit="1" customWidth="1"/>
    <col min="40" max="60" width="11" style="31" bestFit="1" customWidth="1"/>
    <col min="61" max="61" width="11.81640625" style="31" bestFit="1" customWidth="1"/>
    <col min="62" max="62" width="11" style="31" bestFit="1" customWidth="1"/>
    <col min="63" max="63" width="11.81640625" style="31" bestFit="1" customWidth="1"/>
    <col min="64" max="64" width="11" style="31" bestFit="1" customWidth="1"/>
    <col min="65" max="65" width="11.81640625" style="31" bestFit="1" customWidth="1"/>
    <col min="66" max="66" width="11" style="31" bestFit="1" customWidth="1"/>
    <col min="67" max="67" width="11.81640625" style="31" bestFit="1" customWidth="1"/>
    <col min="68" max="68" width="11" style="31" bestFit="1" customWidth="1"/>
    <col min="69" max="69" width="11.81640625" style="31" bestFit="1" customWidth="1"/>
    <col min="70" max="80" width="11" style="31" bestFit="1" customWidth="1"/>
    <col min="81" max="82" width="10.81640625" style="31" customWidth="1"/>
    <col min="83" max="86" width="11" style="31" bestFit="1" customWidth="1"/>
    <col min="87" max="88" width="10.81640625" style="31" customWidth="1"/>
    <col min="89" max="90" width="12.453125" style="31" customWidth="1"/>
    <col min="91" max="91" width="11.81640625" style="31" bestFit="1" customWidth="1"/>
    <col min="92" max="92" width="11" style="31" bestFit="1" customWidth="1"/>
    <col min="93" max="93" width="13.453125" style="31" bestFit="1" customWidth="1"/>
    <col min="94" max="94" width="12.453125" style="31" customWidth="1"/>
    <col min="95" max="95" width="13.453125" style="31" customWidth="1"/>
    <col min="96" max="96" width="10.81640625" style="31" customWidth="1"/>
    <col min="97" max="97" width="12.54296875" style="31" customWidth="1"/>
    <col min="98" max="98" width="10.81640625" style="31" customWidth="1"/>
    <col min="99" max="102" width="11" style="31" bestFit="1" customWidth="1"/>
    <col min="103" max="104" width="10.81640625" style="31" customWidth="1"/>
    <col min="105" max="105" width="11" style="31" bestFit="1" customWidth="1"/>
    <col min="106" max="106" width="9.1796875" style="31" customWidth="1"/>
    <col min="107" max="107" width="11" style="31" bestFit="1" customWidth="1"/>
    <col min="108" max="108" width="9.1796875" style="31" customWidth="1"/>
    <col min="109" max="109" width="11" style="31" bestFit="1" customWidth="1"/>
    <col min="110" max="110" width="9.453125" style="31" customWidth="1"/>
    <col min="111" max="118" width="10.81640625" style="2"/>
    <col min="119" max="119" width="12.453125" style="2" bestFit="1" customWidth="1"/>
    <col min="120" max="122" width="10.81640625" style="2"/>
    <col min="123" max="16384" width="10.81640625" style="31"/>
  </cols>
  <sheetData>
    <row r="1" spans="1:142" ht="39.65" customHeight="1" x14ac:dyDescent="0.25">
      <c r="A1" s="223" t="s">
        <v>11</v>
      </c>
      <c r="B1" s="226" t="s">
        <v>10</v>
      </c>
      <c r="C1" s="229" t="s">
        <v>55</v>
      </c>
      <c r="D1" s="230"/>
      <c r="E1" s="230"/>
      <c r="F1" s="230"/>
      <c r="G1" s="230"/>
      <c r="H1" s="231"/>
      <c r="I1" s="209" t="s">
        <v>29</v>
      </c>
      <c r="J1" s="210"/>
      <c r="K1" s="210"/>
      <c r="L1" s="210"/>
      <c r="M1" s="210"/>
      <c r="N1" s="210"/>
      <c r="O1" s="210"/>
      <c r="P1" s="210"/>
      <c r="Q1" s="210"/>
      <c r="R1" s="210"/>
      <c r="S1" s="210"/>
      <c r="T1" s="211"/>
      <c r="U1" s="203" t="s">
        <v>84</v>
      </c>
      <c r="V1" s="203"/>
      <c r="W1" s="203"/>
      <c r="X1" s="203"/>
      <c r="Y1" s="203"/>
      <c r="Z1" s="203"/>
      <c r="AA1" s="203"/>
      <c r="AB1" s="203"/>
      <c r="AC1" s="203"/>
      <c r="AD1" s="203"/>
      <c r="AE1" s="202" t="s">
        <v>85</v>
      </c>
      <c r="AF1" s="203"/>
      <c r="AG1" s="203"/>
      <c r="AH1" s="203"/>
      <c r="AI1" s="203"/>
      <c r="AJ1" s="203"/>
      <c r="AK1" s="203"/>
      <c r="AL1" s="203"/>
      <c r="AM1" s="203"/>
      <c r="AN1" s="204"/>
      <c r="AO1" s="202" t="s">
        <v>86</v>
      </c>
      <c r="AP1" s="203"/>
      <c r="AQ1" s="203"/>
      <c r="AR1" s="203"/>
      <c r="AS1" s="203"/>
      <c r="AT1" s="203"/>
      <c r="AU1" s="203"/>
      <c r="AV1" s="203"/>
      <c r="AW1" s="203"/>
      <c r="AX1" s="204"/>
      <c r="AY1" s="221" t="s">
        <v>149</v>
      </c>
      <c r="AZ1" s="222"/>
      <c r="BA1" s="222"/>
      <c r="BB1" s="222"/>
      <c r="BC1" s="222"/>
      <c r="BD1" s="222"/>
      <c r="BE1" s="222"/>
      <c r="BF1" s="222"/>
      <c r="BG1" s="222"/>
      <c r="BH1" s="222"/>
      <c r="BI1" s="221" t="s">
        <v>150</v>
      </c>
      <c r="BJ1" s="222"/>
      <c r="BK1" s="222"/>
      <c r="BL1" s="222"/>
      <c r="BM1" s="222"/>
      <c r="BN1" s="222"/>
      <c r="BO1" s="222"/>
      <c r="BP1" s="222"/>
      <c r="BQ1" s="222"/>
      <c r="BR1" s="222"/>
      <c r="BS1" s="221" t="s">
        <v>151</v>
      </c>
      <c r="BT1" s="222"/>
      <c r="BU1" s="222"/>
      <c r="BV1" s="222"/>
      <c r="BW1" s="222"/>
      <c r="BX1" s="222"/>
      <c r="BY1" s="222"/>
      <c r="BZ1" s="222"/>
      <c r="CA1" s="222"/>
      <c r="CB1" s="222"/>
      <c r="CC1" s="177" t="s">
        <v>152</v>
      </c>
      <c r="CD1" s="178"/>
      <c r="CE1" s="178"/>
      <c r="CF1" s="178"/>
      <c r="CG1" s="178"/>
      <c r="CH1" s="178"/>
      <c r="CI1" s="178"/>
      <c r="CJ1" s="178"/>
      <c r="CK1" s="178"/>
      <c r="CL1" s="179"/>
      <c r="CM1" s="177" t="s">
        <v>153</v>
      </c>
      <c r="CN1" s="178"/>
      <c r="CO1" s="178"/>
      <c r="CP1" s="178"/>
      <c r="CQ1" s="178"/>
      <c r="CR1" s="178"/>
      <c r="CS1" s="178"/>
      <c r="CT1" s="178"/>
      <c r="CU1" s="178"/>
      <c r="CV1" s="179"/>
      <c r="CW1" s="177" t="s">
        <v>154</v>
      </c>
      <c r="CX1" s="178"/>
      <c r="CY1" s="178"/>
      <c r="CZ1" s="178"/>
      <c r="DA1" s="178"/>
      <c r="DB1" s="178"/>
      <c r="DC1" s="178"/>
      <c r="DD1" s="178"/>
      <c r="DE1" s="178"/>
      <c r="DF1" s="179"/>
      <c r="DG1" s="217" t="s">
        <v>56</v>
      </c>
      <c r="DH1" s="198"/>
      <c r="DI1" s="198"/>
      <c r="DJ1" s="198"/>
      <c r="DK1" s="198"/>
      <c r="DL1" s="198"/>
      <c r="DM1" s="198"/>
      <c r="DN1" s="218"/>
      <c r="DO1" s="198" t="s">
        <v>57</v>
      </c>
      <c r="DP1" s="198"/>
      <c r="DQ1" s="198"/>
      <c r="DR1" s="198"/>
      <c r="DS1" s="198"/>
      <c r="DT1" s="198"/>
      <c r="DU1" s="198"/>
      <c r="DV1" s="198"/>
      <c r="DW1" s="197" t="s">
        <v>58</v>
      </c>
      <c r="DX1" s="198"/>
      <c r="DY1" s="198"/>
      <c r="DZ1" s="198"/>
      <c r="EA1" s="198"/>
      <c r="EB1" s="198"/>
      <c r="EC1" s="198"/>
      <c r="ED1" s="199"/>
      <c r="EE1" s="194" t="s">
        <v>43</v>
      </c>
      <c r="EF1" s="195"/>
      <c r="EG1" s="195"/>
      <c r="EH1" s="195"/>
      <c r="EI1" s="195"/>
      <c r="EJ1" s="195"/>
      <c r="EK1" s="195"/>
      <c r="EL1" s="196"/>
    </row>
    <row r="2" spans="1:142" s="30" customFormat="1" ht="55" customHeight="1" x14ac:dyDescent="0.25">
      <c r="A2" s="224"/>
      <c r="B2" s="227"/>
      <c r="C2" s="232" t="s">
        <v>77</v>
      </c>
      <c r="D2" s="233"/>
      <c r="E2" s="234" t="s">
        <v>1</v>
      </c>
      <c r="F2" s="236"/>
      <c r="G2" s="234" t="s">
        <v>2</v>
      </c>
      <c r="H2" s="235"/>
      <c r="I2" s="237" t="s">
        <v>41</v>
      </c>
      <c r="J2" s="215"/>
      <c r="K2" s="213" t="s">
        <v>92</v>
      </c>
      <c r="L2" s="213"/>
      <c r="M2" s="214" t="s">
        <v>5</v>
      </c>
      <c r="N2" s="216"/>
      <c r="O2" s="213" t="s">
        <v>42</v>
      </c>
      <c r="P2" s="213"/>
      <c r="Q2" s="214" t="s">
        <v>93</v>
      </c>
      <c r="R2" s="215"/>
      <c r="S2" s="213" t="s">
        <v>6</v>
      </c>
      <c r="T2" s="213"/>
      <c r="U2" s="205" t="s">
        <v>8</v>
      </c>
      <c r="V2" s="206"/>
      <c r="W2" s="207" t="s">
        <v>9</v>
      </c>
      <c r="X2" s="208"/>
      <c r="Y2" s="206" t="s">
        <v>38</v>
      </c>
      <c r="Z2" s="206"/>
      <c r="AA2" s="207" t="s">
        <v>39</v>
      </c>
      <c r="AB2" s="208"/>
      <c r="AC2" s="206" t="s">
        <v>40</v>
      </c>
      <c r="AD2" s="212"/>
      <c r="AE2" s="205" t="s">
        <v>8</v>
      </c>
      <c r="AF2" s="206"/>
      <c r="AG2" s="207" t="s">
        <v>9</v>
      </c>
      <c r="AH2" s="208"/>
      <c r="AI2" s="206" t="s">
        <v>38</v>
      </c>
      <c r="AJ2" s="206"/>
      <c r="AK2" s="207" t="s">
        <v>39</v>
      </c>
      <c r="AL2" s="208"/>
      <c r="AM2" s="206" t="s">
        <v>40</v>
      </c>
      <c r="AN2" s="212"/>
      <c r="AO2" s="205" t="s">
        <v>8</v>
      </c>
      <c r="AP2" s="206"/>
      <c r="AQ2" s="207" t="s">
        <v>9</v>
      </c>
      <c r="AR2" s="208"/>
      <c r="AS2" s="206" t="s">
        <v>38</v>
      </c>
      <c r="AT2" s="206"/>
      <c r="AU2" s="207" t="s">
        <v>39</v>
      </c>
      <c r="AV2" s="208"/>
      <c r="AW2" s="206" t="s">
        <v>40</v>
      </c>
      <c r="AX2" s="212"/>
      <c r="AY2" s="185" t="s">
        <v>3</v>
      </c>
      <c r="AZ2" s="186"/>
      <c r="BA2" s="187" t="s">
        <v>87</v>
      </c>
      <c r="BB2" s="188"/>
      <c r="BC2" s="186" t="s">
        <v>88</v>
      </c>
      <c r="BD2" s="186"/>
      <c r="BE2" s="187" t="s">
        <v>89</v>
      </c>
      <c r="BF2" s="188"/>
      <c r="BG2" s="186" t="s">
        <v>4</v>
      </c>
      <c r="BH2" s="186"/>
      <c r="BI2" s="185" t="s">
        <v>3</v>
      </c>
      <c r="BJ2" s="186"/>
      <c r="BK2" s="187" t="s">
        <v>87</v>
      </c>
      <c r="BL2" s="188"/>
      <c r="BM2" s="186" t="s">
        <v>88</v>
      </c>
      <c r="BN2" s="186"/>
      <c r="BO2" s="187" t="s">
        <v>89</v>
      </c>
      <c r="BP2" s="188"/>
      <c r="BQ2" s="186" t="s">
        <v>4</v>
      </c>
      <c r="BR2" s="186"/>
      <c r="BS2" s="185" t="s">
        <v>3</v>
      </c>
      <c r="BT2" s="186"/>
      <c r="BU2" s="187" t="s">
        <v>87</v>
      </c>
      <c r="BV2" s="188"/>
      <c r="BW2" s="186" t="s">
        <v>88</v>
      </c>
      <c r="BX2" s="186"/>
      <c r="BY2" s="187" t="s">
        <v>89</v>
      </c>
      <c r="BZ2" s="188"/>
      <c r="CA2" s="186" t="s">
        <v>4</v>
      </c>
      <c r="CB2" s="186"/>
      <c r="CC2" s="180" t="s">
        <v>62</v>
      </c>
      <c r="CD2" s="181"/>
      <c r="CE2" s="182" t="s">
        <v>63</v>
      </c>
      <c r="CF2" s="183"/>
      <c r="CG2" s="181" t="s">
        <v>64</v>
      </c>
      <c r="CH2" s="181"/>
      <c r="CI2" s="182" t="s">
        <v>65</v>
      </c>
      <c r="CJ2" s="183"/>
      <c r="CK2" s="181" t="s">
        <v>66</v>
      </c>
      <c r="CL2" s="184"/>
      <c r="CM2" s="180" t="s">
        <v>62</v>
      </c>
      <c r="CN2" s="181"/>
      <c r="CO2" s="182" t="s">
        <v>63</v>
      </c>
      <c r="CP2" s="183"/>
      <c r="CQ2" s="181" t="s">
        <v>64</v>
      </c>
      <c r="CR2" s="181"/>
      <c r="CS2" s="182" t="s">
        <v>65</v>
      </c>
      <c r="CT2" s="183"/>
      <c r="CU2" s="181" t="s">
        <v>66</v>
      </c>
      <c r="CV2" s="184"/>
      <c r="CW2" s="180" t="s">
        <v>62</v>
      </c>
      <c r="CX2" s="181"/>
      <c r="CY2" s="182" t="s">
        <v>63</v>
      </c>
      <c r="CZ2" s="183"/>
      <c r="DA2" s="181" t="s">
        <v>64</v>
      </c>
      <c r="DB2" s="181"/>
      <c r="DC2" s="182" t="s">
        <v>65</v>
      </c>
      <c r="DD2" s="183"/>
      <c r="DE2" s="181" t="s">
        <v>66</v>
      </c>
      <c r="DF2" s="184"/>
      <c r="DG2" s="219" t="s">
        <v>71</v>
      </c>
      <c r="DH2" s="175"/>
      <c r="DI2" s="174" t="s">
        <v>72</v>
      </c>
      <c r="DJ2" s="175"/>
      <c r="DK2" s="174" t="s">
        <v>69</v>
      </c>
      <c r="DL2" s="175"/>
      <c r="DM2" s="176" t="s">
        <v>68</v>
      </c>
      <c r="DN2" s="220"/>
      <c r="DO2" s="176" t="s">
        <v>75</v>
      </c>
      <c r="DP2" s="175"/>
      <c r="DQ2" s="174" t="s">
        <v>37</v>
      </c>
      <c r="DR2" s="175"/>
      <c r="DS2" s="174" t="s">
        <v>59</v>
      </c>
      <c r="DT2" s="175"/>
      <c r="DU2" s="176" t="s">
        <v>60</v>
      </c>
      <c r="DV2" s="176"/>
      <c r="DW2" s="201" t="s">
        <v>75</v>
      </c>
      <c r="DX2" s="175"/>
      <c r="DY2" s="174" t="s">
        <v>37</v>
      </c>
      <c r="DZ2" s="175"/>
      <c r="EA2" s="174" t="s">
        <v>59</v>
      </c>
      <c r="EB2" s="175"/>
      <c r="EC2" s="176" t="s">
        <v>61</v>
      </c>
      <c r="ED2" s="200"/>
      <c r="EE2" s="189" t="s">
        <v>44</v>
      </c>
      <c r="EF2" s="190"/>
      <c r="EG2" s="191" t="s">
        <v>95</v>
      </c>
      <c r="EH2" s="192"/>
      <c r="EI2" s="191" t="s">
        <v>45</v>
      </c>
      <c r="EJ2" s="192"/>
      <c r="EK2" s="190" t="s">
        <v>46</v>
      </c>
      <c r="EL2" s="193"/>
    </row>
    <row r="3" spans="1:142" s="74" customFormat="1" ht="68.25" customHeight="1" thickBot="1" x14ac:dyDescent="0.3">
      <c r="A3" s="225"/>
      <c r="B3" s="228"/>
      <c r="C3" s="112" t="s">
        <v>91</v>
      </c>
      <c r="D3" s="113" t="s">
        <v>106</v>
      </c>
      <c r="E3" s="114" t="s">
        <v>105</v>
      </c>
      <c r="F3" s="115" t="s">
        <v>106</v>
      </c>
      <c r="G3" s="116" t="s">
        <v>104</v>
      </c>
      <c r="H3" s="113" t="s">
        <v>106</v>
      </c>
      <c r="I3" s="56" t="s">
        <v>91</v>
      </c>
      <c r="J3" s="75" t="s">
        <v>106</v>
      </c>
      <c r="K3" s="58" t="s">
        <v>105</v>
      </c>
      <c r="L3" s="76" t="s">
        <v>78</v>
      </c>
      <c r="M3" s="57" t="s">
        <v>107</v>
      </c>
      <c r="N3" s="120" t="s">
        <v>106</v>
      </c>
      <c r="O3" s="57" t="s">
        <v>91</v>
      </c>
      <c r="P3" s="75" t="s">
        <v>106</v>
      </c>
      <c r="Q3" s="58" t="s">
        <v>105</v>
      </c>
      <c r="R3" s="76" t="s">
        <v>78</v>
      </c>
      <c r="S3" s="57" t="s">
        <v>107</v>
      </c>
      <c r="T3" s="75" t="s">
        <v>106</v>
      </c>
      <c r="U3" s="61" t="s">
        <v>91</v>
      </c>
      <c r="V3" s="77" t="s">
        <v>78</v>
      </c>
      <c r="W3" s="60" t="s">
        <v>91</v>
      </c>
      <c r="X3" s="78" t="s">
        <v>106</v>
      </c>
      <c r="Y3" s="59" t="s">
        <v>91</v>
      </c>
      <c r="Z3" s="77" t="s">
        <v>106</v>
      </c>
      <c r="AA3" s="60" t="s">
        <v>91</v>
      </c>
      <c r="AB3" s="78" t="s">
        <v>106</v>
      </c>
      <c r="AC3" s="59" t="s">
        <v>91</v>
      </c>
      <c r="AD3" s="77" t="s">
        <v>108</v>
      </c>
      <c r="AE3" s="61" t="s">
        <v>110</v>
      </c>
      <c r="AF3" s="77" t="s">
        <v>108</v>
      </c>
      <c r="AG3" s="60" t="s">
        <v>110</v>
      </c>
      <c r="AH3" s="78" t="s">
        <v>106</v>
      </c>
      <c r="AI3" s="60" t="s">
        <v>110</v>
      </c>
      <c r="AJ3" s="78" t="s">
        <v>106</v>
      </c>
      <c r="AK3" s="60" t="s">
        <v>110</v>
      </c>
      <c r="AL3" s="78" t="s">
        <v>106</v>
      </c>
      <c r="AM3" s="60" t="s">
        <v>110</v>
      </c>
      <c r="AN3" s="78" t="s">
        <v>106</v>
      </c>
      <c r="AO3" s="61" t="s">
        <v>107</v>
      </c>
      <c r="AP3" s="77" t="s">
        <v>106</v>
      </c>
      <c r="AQ3" s="60" t="s">
        <v>107</v>
      </c>
      <c r="AR3" s="78" t="s">
        <v>106</v>
      </c>
      <c r="AS3" s="60" t="s">
        <v>107</v>
      </c>
      <c r="AT3" s="78" t="s">
        <v>106</v>
      </c>
      <c r="AU3" s="60" t="s">
        <v>107</v>
      </c>
      <c r="AV3" s="78" t="s">
        <v>106</v>
      </c>
      <c r="AW3" s="60" t="s">
        <v>107</v>
      </c>
      <c r="AX3" s="128" t="s">
        <v>106</v>
      </c>
      <c r="AY3" s="63" t="s">
        <v>91</v>
      </c>
      <c r="AZ3" s="80" t="s">
        <v>106</v>
      </c>
      <c r="BA3" s="64" t="s">
        <v>91</v>
      </c>
      <c r="BB3" s="80" t="s">
        <v>106</v>
      </c>
      <c r="BC3" s="64" t="s">
        <v>91</v>
      </c>
      <c r="BD3" s="80" t="s">
        <v>106</v>
      </c>
      <c r="BE3" s="64" t="s">
        <v>91</v>
      </c>
      <c r="BF3" s="80" t="s">
        <v>106</v>
      </c>
      <c r="BG3" s="64" t="s">
        <v>91</v>
      </c>
      <c r="BH3" s="79" t="s">
        <v>106</v>
      </c>
      <c r="BI3" s="62" t="s">
        <v>110</v>
      </c>
      <c r="BJ3" s="79" t="s">
        <v>106</v>
      </c>
      <c r="BK3" s="64" t="s">
        <v>105</v>
      </c>
      <c r="BL3" s="80" t="s">
        <v>106</v>
      </c>
      <c r="BM3" s="64" t="s">
        <v>105</v>
      </c>
      <c r="BN3" s="80" t="s">
        <v>106</v>
      </c>
      <c r="BO3" s="64" t="s">
        <v>105</v>
      </c>
      <c r="BP3" s="80" t="s">
        <v>106</v>
      </c>
      <c r="BQ3" s="64" t="s">
        <v>105</v>
      </c>
      <c r="BR3" s="79" t="s">
        <v>106</v>
      </c>
      <c r="BS3" s="62" t="s">
        <v>107</v>
      </c>
      <c r="BT3" s="79" t="s">
        <v>106</v>
      </c>
      <c r="BU3" s="64" t="s">
        <v>107</v>
      </c>
      <c r="BV3" s="80" t="s">
        <v>111</v>
      </c>
      <c r="BW3" s="64" t="s">
        <v>107</v>
      </c>
      <c r="BX3" s="80" t="s">
        <v>111</v>
      </c>
      <c r="BY3" s="64" t="s">
        <v>107</v>
      </c>
      <c r="BZ3" s="80" t="s">
        <v>111</v>
      </c>
      <c r="CA3" s="64" t="s">
        <v>96</v>
      </c>
      <c r="CB3" s="79" t="s">
        <v>111</v>
      </c>
      <c r="CC3" s="67" t="s">
        <v>91</v>
      </c>
      <c r="CD3" s="81" t="s">
        <v>112</v>
      </c>
      <c r="CE3" s="66" t="s">
        <v>91</v>
      </c>
      <c r="CF3" s="82" t="s">
        <v>112</v>
      </c>
      <c r="CG3" s="65" t="s">
        <v>91</v>
      </c>
      <c r="CH3" s="82" t="s">
        <v>112</v>
      </c>
      <c r="CI3" s="66" t="s">
        <v>91</v>
      </c>
      <c r="CJ3" s="82" t="s">
        <v>112</v>
      </c>
      <c r="CK3" s="65" t="s">
        <v>91</v>
      </c>
      <c r="CL3" s="82" t="s">
        <v>112</v>
      </c>
      <c r="CM3" s="67" t="s">
        <v>110</v>
      </c>
      <c r="CN3" s="81" t="s">
        <v>106</v>
      </c>
      <c r="CO3" s="66" t="s">
        <v>105</v>
      </c>
      <c r="CP3" s="82" t="s">
        <v>106</v>
      </c>
      <c r="CQ3" s="66" t="s">
        <v>105</v>
      </c>
      <c r="CR3" s="82" t="s">
        <v>106</v>
      </c>
      <c r="CS3" s="66" t="s">
        <v>105</v>
      </c>
      <c r="CT3" s="82" t="s">
        <v>106</v>
      </c>
      <c r="CU3" s="66" t="s">
        <v>105</v>
      </c>
      <c r="CV3" s="82" t="s">
        <v>106</v>
      </c>
      <c r="CW3" s="67" t="s">
        <v>107</v>
      </c>
      <c r="CX3" s="81" t="s">
        <v>108</v>
      </c>
      <c r="CY3" s="66" t="s">
        <v>107</v>
      </c>
      <c r="CZ3" s="82" t="s">
        <v>108</v>
      </c>
      <c r="DA3" s="66" t="s">
        <v>107</v>
      </c>
      <c r="DB3" s="82" t="s">
        <v>108</v>
      </c>
      <c r="DC3" s="66" t="s">
        <v>107</v>
      </c>
      <c r="DD3" s="82" t="s">
        <v>108</v>
      </c>
      <c r="DE3" s="66" t="s">
        <v>107</v>
      </c>
      <c r="DF3" s="82" t="s">
        <v>108</v>
      </c>
      <c r="DG3" s="68" t="s">
        <v>91</v>
      </c>
      <c r="DH3" s="83" t="s">
        <v>78</v>
      </c>
      <c r="DI3" s="84" t="s">
        <v>91</v>
      </c>
      <c r="DJ3" s="118" t="s">
        <v>78</v>
      </c>
      <c r="DK3" s="84" t="s">
        <v>91</v>
      </c>
      <c r="DL3" s="118" t="s">
        <v>78</v>
      </c>
      <c r="DM3" s="69" t="s">
        <v>91</v>
      </c>
      <c r="DN3" s="85" t="s">
        <v>78</v>
      </c>
      <c r="DO3" s="69" t="s">
        <v>109</v>
      </c>
      <c r="DP3" s="118" t="s">
        <v>106</v>
      </c>
      <c r="DQ3" s="84" t="s">
        <v>109</v>
      </c>
      <c r="DR3" s="118" t="s">
        <v>106</v>
      </c>
      <c r="DS3" s="84" t="s">
        <v>109</v>
      </c>
      <c r="DT3" s="118" t="s">
        <v>106</v>
      </c>
      <c r="DU3" s="84" t="s">
        <v>109</v>
      </c>
      <c r="DV3" s="118" t="s">
        <v>106</v>
      </c>
      <c r="DW3" s="70" t="s">
        <v>107</v>
      </c>
      <c r="DX3" s="83" t="s">
        <v>108</v>
      </c>
      <c r="DY3" s="84" t="s">
        <v>107</v>
      </c>
      <c r="DZ3" s="118" t="s">
        <v>112</v>
      </c>
      <c r="EA3" s="84" t="s">
        <v>96</v>
      </c>
      <c r="EB3" s="118" t="s">
        <v>112</v>
      </c>
      <c r="EC3" s="69" t="s">
        <v>96</v>
      </c>
      <c r="ED3" s="86" t="s">
        <v>106</v>
      </c>
      <c r="EE3" s="71" t="s">
        <v>91</v>
      </c>
      <c r="EF3" s="87" t="s">
        <v>106</v>
      </c>
      <c r="EG3" s="73" t="s">
        <v>91</v>
      </c>
      <c r="EH3" s="87" t="s">
        <v>108</v>
      </c>
      <c r="EI3" s="73" t="s">
        <v>91</v>
      </c>
      <c r="EJ3" s="127" t="s">
        <v>108</v>
      </c>
      <c r="EK3" s="72" t="s">
        <v>91</v>
      </c>
      <c r="EL3" s="117" t="s">
        <v>108</v>
      </c>
    </row>
    <row r="4" spans="1:142" s="30" customFormat="1" ht="13.5" thickTop="1" x14ac:dyDescent="0.3">
      <c r="A4" s="45" t="s">
        <v>12</v>
      </c>
      <c r="B4" s="30" t="s">
        <v>7</v>
      </c>
      <c r="C4" s="4">
        <v>1876628</v>
      </c>
      <c r="D4" s="20"/>
      <c r="E4" s="21">
        <v>2784</v>
      </c>
      <c r="F4" s="32"/>
      <c r="G4" s="122">
        <v>494.5</v>
      </c>
      <c r="H4" s="6"/>
      <c r="I4" s="4">
        <v>1669036</v>
      </c>
      <c r="J4" s="32"/>
      <c r="K4" s="5">
        <v>2466</v>
      </c>
      <c r="L4" s="5"/>
      <c r="M4" s="122">
        <v>492.5</v>
      </c>
      <c r="N4" s="45"/>
      <c r="O4" s="5">
        <v>207592</v>
      </c>
      <c r="P4" s="5"/>
      <c r="Q4" s="21">
        <v>318</v>
      </c>
      <c r="R4" s="32"/>
      <c r="S4" s="121">
        <v>510.9</v>
      </c>
      <c r="T4" s="6"/>
      <c r="U4" s="5">
        <v>673511</v>
      </c>
      <c r="V4" s="5"/>
      <c r="W4" s="21">
        <v>347154</v>
      </c>
      <c r="X4" s="32"/>
      <c r="Y4" s="21">
        <v>607951</v>
      </c>
      <c r="Z4" s="5"/>
      <c r="AA4" s="21">
        <v>52496</v>
      </c>
      <c r="AB4" s="130"/>
      <c r="AC4" s="5">
        <v>195516</v>
      </c>
      <c r="AD4" s="5"/>
      <c r="AE4" s="4">
        <v>933</v>
      </c>
      <c r="AF4" s="5"/>
      <c r="AG4" s="21">
        <v>453</v>
      </c>
      <c r="AH4" s="5"/>
      <c r="AI4" s="131">
        <v>951</v>
      </c>
      <c r="AJ4" s="130"/>
      <c r="AK4" s="21">
        <v>84</v>
      </c>
      <c r="AL4" s="5"/>
      <c r="AM4" s="131">
        <v>364</v>
      </c>
      <c r="AN4" s="7"/>
      <c r="AO4" s="123">
        <v>461.6</v>
      </c>
      <c r="AP4" s="5"/>
      <c r="AQ4" s="132">
        <v>434.8</v>
      </c>
      <c r="AR4" s="130"/>
      <c r="AS4" s="121">
        <v>521.70000000000005</v>
      </c>
      <c r="AT4" s="5"/>
      <c r="AU4" s="132">
        <v>530.4</v>
      </c>
      <c r="AV4" s="130"/>
      <c r="AW4" s="121">
        <v>620</v>
      </c>
      <c r="AX4" s="6"/>
      <c r="AY4" s="4">
        <v>91785</v>
      </c>
      <c r="AZ4" s="5"/>
      <c r="BA4" s="21">
        <v>627995</v>
      </c>
      <c r="BB4" s="5"/>
      <c r="BC4" s="131">
        <v>459824</v>
      </c>
      <c r="BD4" s="130"/>
      <c r="BE4" s="131">
        <v>399491</v>
      </c>
      <c r="BF4" s="130"/>
      <c r="BG4" s="5">
        <v>297102</v>
      </c>
      <c r="BH4" s="5"/>
      <c r="BI4" s="4">
        <v>159</v>
      </c>
      <c r="BJ4" s="5"/>
      <c r="BK4" s="21">
        <v>932</v>
      </c>
      <c r="BL4" s="5"/>
      <c r="BM4" s="131">
        <v>687</v>
      </c>
      <c r="BN4" s="130"/>
      <c r="BO4" s="131">
        <v>595</v>
      </c>
      <c r="BP4" s="130"/>
      <c r="BQ4" s="5">
        <v>410</v>
      </c>
      <c r="BR4" s="5"/>
      <c r="BS4" s="124">
        <v>578.4</v>
      </c>
      <c r="BU4" s="133">
        <v>494.8</v>
      </c>
      <c r="BV4" s="134"/>
      <c r="BW4" s="126">
        <v>498.1</v>
      </c>
      <c r="BY4" s="133">
        <v>496.5</v>
      </c>
      <c r="BZ4" s="134"/>
      <c r="CA4" s="126">
        <v>459.7</v>
      </c>
      <c r="CC4" s="135">
        <v>435469</v>
      </c>
      <c r="CD4" s="134"/>
      <c r="CE4" s="21">
        <v>259932</v>
      </c>
      <c r="CF4" s="53"/>
      <c r="CG4" s="21">
        <v>428755</v>
      </c>
      <c r="CI4" s="21">
        <v>438515</v>
      </c>
      <c r="CJ4" s="53"/>
      <c r="CK4" s="131">
        <v>313957</v>
      </c>
      <c r="CL4" s="136"/>
      <c r="CM4" s="5">
        <v>619</v>
      </c>
      <c r="CO4" s="21">
        <v>367</v>
      </c>
      <c r="CQ4" s="21">
        <v>630</v>
      </c>
      <c r="CS4" s="21">
        <v>668</v>
      </c>
      <c r="CU4" s="21">
        <v>499</v>
      </c>
      <c r="CV4" s="54"/>
      <c r="CW4" s="124">
        <v>473.8</v>
      </c>
      <c r="CY4" s="133">
        <v>471.2</v>
      </c>
      <c r="CZ4" s="134"/>
      <c r="DA4" s="126">
        <v>489.7</v>
      </c>
      <c r="DC4" s="133">
        <v>508</v>
      </c>
      <c r="DD4" s="134"/>
      <c r="DE4" s="126">
        <v>530.29999999999995</v>
      </c>
      <c r="DF4" s="54"/>
      <c r="DG4" s="4">
        <v>1649237</v>
      </c>
      <c r="DH4" s="32"/>
      <c r="DI4" s="21">
        <v>227390</v>
      </c>
      <c r="DJ4" s="32"/>
      <c r="DK4" s="21">
        <v>782</v>
      </c>
      <c r="DL4" s="32"/>
      <c r="DM4" s="5">
        <v>359780</v>
      </c>
      <c r="DN4" s="5"/>
      <c r="DO4" s="51">
        <v>2392</v>
      </c>
      <c r="DP4" s="130"/>
      <c r="DQ4" s="21">
        <v>392</v>
      </c>
      <c r="DR4" s="32"/>
      <c r="DS4" s="122">
        <v>1</v>
      </c>
      <c r="DT4" s="5"/>
      <c r="DU4" s="131">
        <v>416</v>
      </c>
      <c r="DV4" s="137"/>
      <c r="DW4" s="129">
        <v>483.5</v>
      </c>
      <c r="DY4" s="133">
        <v>574.70000000000005</v>
      </c>
      <c r="DZ4" s="134"/>
      <c r="EA4" s="133">
        <v>416</v>
      </c>
      <c r="EB4" s="134"/>
      <c r="EC4" s="126">
        <v>385.7</v>
      </c>
      <c r="ED4" s="54"/>
      <c r="EE4" s="4">
        <v>3787706</v>
      </c>
      <c r="EF4" s="5"/>
      <c r="EG4" s="21">
        <f>C4</f>
        <v>1876628</v>
      </c>
      <c r="EH4" s="5"/>
      <c r="EI4" s="21">
        <v>248012</v>
      </c>
      <c r="EJ4" s="5"/>
      <c r="EK4" s="131">
        <v>1663066</v>
      </c>
      <c r="EL4" s="136"/>
    </row>
    <row r="5" spans="1:142" ht="13" x14ac:dyDescent="0.3">
      <c r="A5" s="45" t="s">
        <v>13</v>
      </c>
      <c r="B5" s="31" t="s">
        <v>7</v>
      </c>
      <c r="C5" s="4">
        <v>1876646</v>
      </c>
      <c r="D5" s="20"/>
      <c r="E5" s="21">
        <v>2788</v>
      </c>
      <c r="F5" s="32"/>
      <c r="G5" s="122">
        <v>495.3</v>
      </c>
      <c r="H5" s="6"/>
      <c r="I5" s="4">
        <v>1668628</v>
      </c>
      <c r="J5" s="32"/>
      <c r="K5" s="5">
        <v>2469</v>
      </c>
      <c r="L5" s="3"/>
      <c r="M5" s="122">
        <v>493.2</v>
      </c>
      <c r="N5" s="45"/>
      <c r="O5" s="5">
        <v>208018</v>
      </c>
      <c r="P5" s="3"/>
      <c r="Q5" s="21">
        <v>320</v>
      </c>
      <c r="R5" s="32"/>
      <c r="S5" s="121">
        <v>512</v>
      </c>
      <c r="T5" s="6"/>
      <c r="U5" s="5">
        <v>676639</v>
      </c>
      <c r="V5" s="3"/>
      <c r="W5" s="21">
        <v>346945</v>
      </c>
      <c r="X5" s="32"/>
      <c r="Y5" s="21">
        <v>608002</v>
      </c>
      <c r="Z5" s="3"/>
      <c r="AA5" s="21">
        <v>51934</v>
      </c>
      <c r="AB5" s="32"/>
      <c r="AC5" s="5">
        <v>193126</v>
      </c>
      <c r="AD5" s="3"/>
      <c r="AE5" s="4">
        <v>938</v>
      </c>
      <c r="AF5" s="5"/>
      <c r="AG5" s="21">
        <v>453</v>
      </c>
      <c r="AH5" s="5"/>
      <c r="AI5" s="21">
        <v>953</v>
      </c>
      <c r="AJ5" s="32"/>
      <c r="AK5" s="21">
        <v>83</v>
      </c>
      <c r="AL5" s="5"/>
      <c r="AM5" s="21">
        <v>361</v>
      </c>
      <c r="AN5" s="6"/>
      <c r="AO5" s="123">
        <v>462.2</v>
      </c>
      <c r="AP5" s="5"/>
      <c r="AQ5" s="122">
        <v>435.5</v>
      </c>
      <c r="AR5" s="32"/>
      <c r="AS5" s="121">
        <v>522.6</v>
      </c>
      <c r="AT5" s="5"/>
      <c r="AU5" s="122">
        <v>533.70000000000005</v>
      </c>
      <c r="AV5" s="32"/>
      <c r="AW5" s="121">
        <v>622.29999999999995</v>
      </c>
      <c r="AX5" s="6"/>
      <c r="AY5" s="4">
        <v>90859</v>
      </c>
      <c r="AZ5" s="5"/>
      <c r="BA5" s="21">
        <v>625906</v>
      </c>
      <c r="BB5" s="5"/>
      <c r="BC5" s="21">
        <v>460344</v>
      </c>
      <c r="BD5" s="32"/>
      <c r="BE5" s="21">
        <v>399112</v>
      </c>
      <c r="BF5" s="32"/>
      <c r="BG5" s="5">
        <v>300011</v>
      </c>
      <c r="BH5" s="5"/>
      <c r="BI5" s="4">
        <v>158</v>
      </c>
      <c r="BJ5" s="5"/>
      <c r="BK5" s="21">
        <v>931</v>
      </c>
      <c r="BL5" s="5"/>
      <c r="BM5" s="21">
        <v>688</v>
      </c>
      <c r="BN5" s="32"/>
      <c r="BO5" s="21">
        <v>596</v>
      </c>
      <c r="BP5" s="32"/>
      <c r="BQ5" s="5">
        <v>415</v>
      </c>
      <c r="BR5" s="5"/>
      <c r="BS5" s="124">
        <v>580.4</v>
      </c>
      <c r="BT5" s="30"/>
      <c r="BU5" s="125">
        <v>495.7</v>
      </c>
      <c r="BV5" s="53"/>
      <c r="BW5" s="126">
        <v>498.3</v>
      </c>
      <c r="BX5" s="30"/>
      <c r="BY5" s="125">
        <v>497.5</v>
      </c>
      <c r="BZ5" s="53"/>
      <c r="CA5" s="126">
        <v>461.1</v>
      </c>
      <c r="CB5" s="30"/>
      <c r="CC5" s="50">
        <v>422885</v>
      </c>
      <c r="CD5" s="53"/>
      <c r="CE5" s="21">
        <v>265619</v>
      </c>
      <c r="CF5" s="53"/>
      <c r="CG5" s="21">
        <v>430903</v>
      </c>
      <c r="CH5" s="30"/>
      <c r="CI5" s="21">
        <v>429896</v>
      </c>
      <c r="CJ5" s="53"/>
      <c r="CK5" s="21">
        <v>327344</v>
      </c>
      <c r="CL5" s="54"/>
      <c r="CM5" s="5">
        <v>602</v>
      </c>
      <c r="CN5" s="30"/>
      <c r="CO5" s="21">
        <v>376</v>
      </c>
      <c r="CP5" s="30"/>
      <c r="CQ5" s="21">
        <v>633</v>
      </c>
      <c r="CR5" s="30"/>
      <c r="CS5" s="21">
        <v>655</v>
      </c>
      <c r="CT5" s="30"/>
      <c r="CU5" s="21">
        <v>522</v>
      </c>
      <c r="CV5" s="54"/>
      <c r="CW5" s="124">
        <v>474.7</v>
      </c>
      <c r="CX5" s="30"/>
      <c r="CY5" s="125">
        <v>471.4</v>
      </c>
      <c r="CZ5" s="53"/>
      <c r="DA5" s="126">
        <v>489.9</v>
      </c>
      <c r="DB5" s="30"/>
      <c r="DC5" s="125">
        <v>508.2</v>
      </c>
      <c r="DD5" s="53"/>
      <c r="DE5" s="126">
        <v>531.29999999999995</v>
      </c>
      <c r="DF5" s="54"/>
      <c r="DG5" s="4">
        <v>1649313</v>
      </c>
      <c r="DH5" s="32"/>
      <c r="DI5" s="21">
        <v>227333</v>
      </c>
      <c r="DJ5" s="32"/>
      <c r="DK5" s="21">
        <v>741</v>
      </c>
      <c r="DL5" s="32"/>
      <c r="DM5" s="5">
        <v>349994</v>
      </c>
      <c r="DN5" s="5"/>
      <c r="DO5" s="4">
        <v>2396</v>
      </c>
      <c r="DP5" s="32"/>
      <c r="DQ5" s="21">
        <v>393</v>
      </c>
      <c r="DR5" s="32"/>
      <c r="DS5" s="122">
        <v>0.9</v>
      </c>
      <c r="DT5" s="5"/>
      <c r="DU5" s="21">
        <v>399</v>
      </c>
      <c r="DV5" s="45"/>
      <c r="DW5" s="129">
        <v>484.2</v>
      </c>
      <c r="DX5" s="30"/>
      <c r="DY5" s="125">
        <v>575.9</v>
      </c>
      <c r="DZ5" s="53"/>
      <c r="EA5" s="125">
        <v>416.4</v>
      </c>
      <c r="EB5" s="53"/>
      <c r="EC5" s="126">
        <v>380</v>
      </c>
      <c r="ED5" s="54"/>
      <c r="EE5" s="4">
        <v>3782418</v>
      </c>
      <c r="EF5" s="5"/>
      <c r="EG5" s="21">
        <f t="shared" ref="EG5:EG19" si="0">C5</f>
        <v>1876646</v>
      </c>
      <c r="EH5" s="5"/>
      <c r="EI5" s="21">
        <v>245060</v>
      </c>
      <c r="EJ5" s="5"/>
      <c r="EK5" s="21">
        <v>1660713</v>
      </c>
      <c r="EL5" s="54"/>
    </row>
    <row r="6" spans="1:142" ht="13" x14ac:dyDescent="0.3">
      <c r="A6" s="45" t="s">
        <v>14</v>
      </c>
      <c r="B6" s="31" t="s">
        <v>7</v>
      </c>
      <c r="C6" s="4">
        <v>1871277</v>
      </c>
      <c r="D6" s="20"/>
      <c r="E6" s="21">
        <v>2817</v>
      </c>
      <c r="F6" s="32"/>
      <c r="G6" s="122">
        <v>501.8</v>
      </c>
      <c r="H6" s="6"/>
      <c r="I6" s="4">
        <v>1662470</v>
      </c>
      <c r="J6" s="32"/>
      <c r="K6" s="5">
        <v>2492</v>
      </c>
      <c r="L6" s="3"/>
      <c r="M6" s="122">
        <v>499.7</v>
      </c>
      <c r="N6" s="45"/>
      <c r="O6" s="5">
        <v>208806</v>
      </c>
      <c r="P6" s="3"/>
      <c r="Q6" s="21">
        <v>325</v>
      </c>
      <c r="R6" s="32"/>
      <c r="S6" s="121">
        <v>518.5</v>
      </c>
      <c r="T6" s="6"/>
      <c r="U6" s="5">
        <v>671698</v>
      </c>
      <c r="V6" s="3"/>
      <c r="W6" s="21">
        <v>348377</v>
      </c>
      <c r="X6" s="32"/>
      <c r="Y6" s="21">
        <v>609013</v>
      </c>
      <c r="Z6" s="3"/>
      <c r="AA6" s="21">
        <v>51227</v>
      </c>
      <c r="AB6" s="32"/>
      <c r="AC6" s="5">
        <v>190961</v>
      </c>
      <c r="AD6" s="3"/>
      <c r="AE6" s="4">
        <v>940</v>
      </c>
      <c r="AF6" s="5"/>
      <c r="AG6" s="21">
        <v>461</v>
      </c>
      <c r="AH6" s="5"/>
      <c r="AI6" s="21">
        <v>971</v>
      </c>
      <c r="AJ6" s="32"/>
      <c r="AK6" s="21">
        <v>83</v>
      </c>
      <c r="AL6" s="5"/>
      <c r="AM6" s="21">
        <v>362</v>
      </c>
      <c r="AN6" s="6"/>
      <c r="AO6" s="123">
        <v>466.7</v>
      </c>
      <c r="AP6" s="5"/>
      <c r="AQ6" s="122">
        <v>441.2</v>
      </c>
      <c r="AR6" s="32"/>
      <c r="AS6" s="121">
        <v>531.4</v>
      </c>
      <c r="AT6" s="5"/>
      <c r="AU6" s="122">
        <v>539.4</v>
      </c>
      <c r="AV6" s="32"/>
      <c r="AW6" s="121">
        <v>631.20000000000005</v>
      </c>
      <c r="AX6" s="6"/>
      <c r="AY6" s="4">
        <v>89992</v>
      </c>
      <c r="AZ6" s="5"/>
      <c r="BA6" s="21">
        <v>621650</v>
      </c>
      <c r="BB6" s="5"/>
      <c r="BC6" s="21">
        <v>460739</v>
      </c>
      <c r="BD6" s="32"/>
      <c r="BE6" s="21">
        <v>396763</v>
      </c>
      <c r="BF6" s="32"/>
      <c r="BG6" s="5">
        <v>301669</v>
      </c>
      <c r="BH6" s="5"/>
      <c r="BI6" s="4">
        <v>159</v>
      </c>
      <c r="BJ6" s="5"/>
      <c r="BK6" s="21">
        <v>938</v>
      </c>
      <c r="BL6" s="5"/>
      <c r="BM6" s="21">
        <v>698</v>
      </c>
      <c r="BN6" s="32"/>
      <c r="BO6" s="21">
        <v>599</v>
      </c>
      <c r="BP6" s="32"/>
      <c r="BQ6" s="5">
        <v>422</v>
      </c>
      <c r="BR6" s="5"/>
      <c r="BS6" s="124">
        <v>589.20000000000005</v>
      </c>
      <c r="BT6" s="30"/>
      <c r="BU6" s="125">
        <v>502.9</v>
      </c>
      <c r="BV6" s="53"/>
      <c r="BW6" s="126">
        <v>505.1</v>
      </c>
      <c r="BX6" s="30"/>
      <c r="BY6" s="125">
        <v>503.5</v>
      </c>
      <c r="BZ6" s="53"/>
      <c r="CA6" s="126">
        <v>466</v>
      </c>
      <c r="CB6" s="30"/>
      <c r="CC6" s="50">
        <v>409837</v>
      </c>
      <c r="CD6" s="53"/>
      <c r="CE6" s="21">
        <v>267277</v>
      </c>
      <c r="CF6" s="53"/>
      <c r="CG6" s="21">
        <v>434268</v>
      </c>
      <c r="CH6" s="30"/>
      <c r="CI6" s="21">
        <v>412642</v>
      </c>
      <c r="CJ6" s="53"/>
      <c r="CK6" s="21">
        <v>347252</v>
      </c>
      <c r="CL6" s="54"/>
      <c r="CM6" s="5">
        <v>594</v>
      </c>
      <c r="CN6" s="30"/>
      <c r="CO6" s="21">
        <v>383</v>
      </c>
      <c r="CP6" s="30"/>
      <c r="CQ6" s="21">
        <v>645</v>
      </c>
      <c r="CR6" s="30"/>
      <c r="CS6" s="21">
        <v>637</v>
      </c>
      <c r="CT6" s="30"/>
      <c r="CU6" s="21">
        <v>558</v>
      </c>
      <c r="CV6" s="54"/>
      <c r="CW6" s="124">
        <v>482.8</v>
      </c>
      <c r="CX6" s="30"/>
      <c r="CY6" s="125">
        <v>477.1</v>
      </c>
      <c r="CZ6" s="53"/>
      <c r="DA6" s="126">
        <v>495.4</v>
      </c>
      <c r="DB6" s="30"/>
      <c r="DC6" s="125">
        <v>514.70000000000005</v>
      </c>
      <c r="DD6" s="53"/>
      <c r="DE6" s="126">
        <v>535.70000000000005</v>
      </c>
      <c r="DF6" s="54"/>
      <c r="DG6" s="4">
        <v>1643905</v>
      </c>
      <c r="DH6" s="32"/>
      <c r="DI6" s="21">
        <v>227372</v>
      </c>
      <c r="DJ6" s="32"/>
      <c r="DK6" s="21">
        <v>659</v>
      </c>
      <c r="DL6" s="32"/>
      <c r="DM6" s="5">
        <v>367464</v>
      </c>
      <c r="DN6" s="5"/>
      <c r="DO6" s="4">
        <v>2416</v>
      </c>
      <c r="DP6" s="32"/>
      <c r="DQ6" s="21">
        <v>401</v>
      </c>
      <c r="DR6" s="32"/>
      <c r="DS6" s="122">
        <v>0.8</v>
      </c>
      <c r="DT6" s="5"/>
      <c r="DU6" s="21">
        <v>432</v>
      </c>
      <c r="DV6" s="45"/>
      <c r="DW6" s="129">
        <v>489.9</v>
      </c>
      <c r="DX6" s="30"/>
      <c r="DY6" s="125">
        <v>587.9</v>
      </c>
      <c r="DZ6" s="53"/>
      <c r="EA6" s="125">
        <v>429.7</v>
      </c>
      <c r="EB6" s="53"/>
      <c r="EC6" s="126">
        <v>391.6</v>
      </c>
      <c r="ED6" s="54"/>
      <c r="EE6" s="4">
        <v>3774579</v>
      </c>
      <c r="EF6" s="5"/>
      <c r="EG6" s="21">
        <f t="shared" si="0"/>
        <v>1871277</v>
      </c>
      <c r="EH6" s="5"/>
      <c r="EI6" s="21">
        <v>242188</v>
      </c>
      <c r="EJ6" s="5"/>
      <c r="EK6" s="21">
        <v>1661114</v>
      </c>
      <c r="EL6" s="54"/>
    </row>
    <row r="7" spans="1:142" ht="13" x14ac:dyDescent="0.3">
      <c r="A7" s="45" t="s">
        <v>15</v>
      </c>
      <c r="B7" s="31" t="s">
        <v>7</v>
      </c>
      <c r="C7" s="4">
        <v>1886382</v>
      </c>
      <c r="D7" s="20"/>
      <c r="E7" s="21">
        <v>2846</v>
      </c>
      <c r="F7" s="32"/>
      <c r="G7" s="122">
        <v>502.8</v>
      </c>
      <c r="H7" s="6"/>
      <c r="I7" s="4">
        <v>1677593</v>
      </c>
      <c r="J7" s="32"/>
      <c r="K7" s="5">
        <v>2521</v>
      </c>
      <c r="L7" s="3"/>
      <c r="M7" s="122">
        <v>500.9</v>
      </c>
      <c r="N7" s="45"/>
      <c r="O7" s="5">
        <v>208789</v>
      </c>
      <c r="P7" s="3"/>
      <c r="Q7" s="21">
        <v>325</v>
      </c>
      <c r="R7" s="32"/>
      <c r="S7" s="121">
        <v>518.29999999999995</v>
      </c>
      <c r="T7" s="6"/>
      <c r="U7" s="5">
        <v>675591</v>
      </c>
      <c r="V7" s="3"/>
      <c r="W7" s="21">
        <v>354289</v>
      </c>
      <c r="X7" s="32"/>
      <c r="Y7" s="21">
        <v>612351</v>
      </c>
      <c r="Z7" s="3"/>
      <c r="AA7" s="21">
        <v>51586</v>
      </c>
      <c r="AB7" s="32"/>
      <c r="AC7" s="5">
        <v>192565</v>
      </c>
      <c r="AD7" s="3"/>
      <c r="AE7" s="4">
        <v>948</v>
      </c>
      <c r="AF7" s="5"/>
      <c r="AG7" s="21">
        <v>470</v>
      </c>
      <c r="AH7" s="5"/>
      <c r="AI7" s="21">
        <v>979</v>
      </c>
      <c r="AJ7" s="32"/>
      <c r="AK7" s="21">
        <v>84</v>
      </c>
      <c r="AL7" s="5"/>
      <c r="AM7" s="21">
        <v>365</v>
      </c>
      <c r="AN7" s="6"/>
      <c r="AO7" s="123">
        <v>467.7</v>
      </c>
      <c r="AP7" s="5"/>
      <c r="AQ7" s="122">
        <v>442.2</v>
      </c>
      <c r="AR7" s="32"/>
      <c r="AS7" s="121">
        <v>532.79999999999995</v>
      </c>
      <c r="AT7" s="5"/>
      <c r="AU7" s="122">
        <v>540.9</v>
      </c>
      <c r="AV7" s="32"/>
      <c r="AW7" s="121">
        <v>632.20000000000005</v>
      </c>
      <c r="AX7" s="6"/>
      <c r="AY7" s="4">
        <v>89280</v>
      </c>
      <c r="AZ7" s="5"/>
      <c r="BA7" s="21">
        <v>627370</v>
      </c>
      <c r="BB7" s="5"/>
      <c r="BC7" s="21">
        <v>465969</v>
      </c>
      <c r="BD7" s="32"/>
      <c r="BE7" s="21">
        <v>398625</v>
      </c>
      <c r="BF7" s="32"/>
      <c r="BG7" s="5">
        <v>304700</v>
      </c>
      <c r="BH7" s="5"/>
      <c r="BI7" s="4">
        <v>158</v>
      </c>
      <c r="BJ7" s="5"/>
      <c r="BK7" s="21">
        <v>949</v>
      </c>
      <c r="BL7" s="5"/>
      <c r="BM7" s="21">
        <v>708</v>
      </c>
      <c r="BN7" s="32"/>
      <c r="BO7" s="21">
        <v>603</v>
      </c>
      <c r="BP7" s="32"/>
      <c r="BQ7" s="5">
        <v>427</v>
      </c>
      <c r="BR7" s="5"/>
      <c r="BS7" s="124">
        <v>591</v>
      </c>
      <c r="BT7" s="30"/>
      <c r="BU7" s="125">
        <v>504</v>
      </c>
      <c r="BV7" s="53"/>
      <c r="BW7" s="126">
        <v>506.5</v>
      </c>
      <c r="BX7" s="30"/>
      <c r="BY7" s="125">
        <v>504.4</v>
      </c>
      <c r="BZ7" s="53"/>
      <c r="CA7" s="126">
        <v>467.1</v>
      </c>
      <c r="CB7" s="30"/>
      <c r="CC7" s="50">
        <v>405879</v>
      </c>
      <c r="CD7" s="53"/>
      <c r="CE7" s="21">
        <v>270869</v>
      </c>
      <c r="CF7" s="53"/>
      <c r="CG7" s="21">
        <v>444266</v>
      </c>
      <c r="CH7" s="30"/>
      <c r="CI7" s="21">
        <v>410344</v>
      </c>
      <c r="CJ7" s="53"/>
      <c r="CK7" s="21">
        <v>355025</v>
      </c>
      <c r="CL7" s="54"/>
      <c r="CM7" s="5">
        <v>592</v>
      </c>
      <c r="CN7" s="30"/>
      <c r="CO7" s="21">
        <v>388</v>
      </c>
      <c r="CP7" s="30"/>
      <c r="CQ7" s="21">
        <v>660</v>
      </c>
      <c r="CR7" s="30"/>
      <c r="CS7" s="21">
        <v>634</v>
      </c>
      <c r="CT7" s="30"/>
      <c r="CU7" s="21">
        <v>571</v>
      </c>
      <c r="CV7" s="54"/>
      <c r="CW7" s="124">
        <v>485.9</v>
      </c>
      <c r="CX7" s="30"/>
      <c r="CY7" s="125">
        <v>477.8</v>
      </c>
      <c r="CZ7" s="53"/>
      <c r="DA7" s="126">
        <v>495.3</v>
      </c>
      <c r="DB7" s="30"/>
      <c r="DC7" s="125">
        <v>515.29999999999995</v>
      </c>
      <c r="DD7" s="53"/>
      <c r="DE7" s="126">
        <v>536.5</v>
      </c>
      <c r="DF7" s="54"/>
      <c r="DG7" s="4">
        <v>1658210</v>
      </c>
      <c r="DH7" s="32"/>
      <c r="DI7" s="21">
        <v>228172</v>
      </c>
      <c r="DJ7" s="32"/>
      <c r="DK7" s="21">
        <v>687</v>
      </c>
      <c r="DL7" s="32"/>
      <c r="DM7" s="5">
        <v>392283</v>
      </c>
      <c r="DN7" s="5"/>
      <c r="DO7" s="4">
        <v>2441</v>
      </c>
      <c r="DP7" s="32"/>
      <c r="DQ7" s="21">
        <v>405</v>
      </c>
      <c r="DR7" s="32"/>
      <c r="DS7" s="122">
        <v>0.9</v>
      </c>
      <c r="DT7" s="5"/>
      <c r="DU7" s="21">
        <v>469</v>
      </c>
      <c r="DV7" s="45"/>
      <c r="DW7" s="129">
        <v>490.7</v>
      </c>
      <c r="DX7" s="30"/>
      <c r="DY7" s="125">
        <v>591.4</v>
      </c>
      <c r="DZ7" s="53"/>
      <c r="EA7" s="125">
        <v>430</v>
      </c>
      <c r="EB7" s="53"/>
      <c r="EC7" s="126">
        <v>398.8</v>
      </c>
      <c r="ED7" s="54"/>
      <c r="EE7" s="4">
        <v>3806260</v>
      </c>
      <c r="EF7" s="5"/>
      <c r="EG7" s="21">
        <f t="shared" si="0"/>
        <v>1886382</v>
      </c>
      <c r="EH7" s="5"/>
      <c r="EI7" s="21">
        <v>244152</v>
      </c>
      <c r="EJ7" s="5"/>
      <c r="EK7" s="21">
        <v>1675726</v>
      </c>
      <c r="EL7" s="54"/>
    </row>
    <row r="8" spans="1:142" ht="13" x14ac:dyDescent="0.3">
      <c r="A8" s="45" t="s">
        <v>16</v>
      </c>
      <c r="B8" s="31" t="s">
        <v>7</v>
      </c>
      <c r="C8" s="4">
        <v>1904166</v>
      </c>
      <c r="D8" s="22">
        <v>1.47E-2</v>
      </c>
      <c r="E8" s="21">
        <v>2873</v>
      </c>
      <c r="F8" s="23">
        <v>3.2000000000000001E-2</v>
      </c>
      <c r="G8" s="122">
        <v>502.9</v>
      </c>
      <c r="H8" s="24">
        <v>1.7000000000000001E-2</v>
      </c>
      <c r="I8" s="4">
        <v>1696193</v>
      </c>
      <c r="J8" s="23">
        <v>1.6299999999999999E-2</v>
      </c>
      <c r="K8" s="5">
        <v>2550</v>
      </c>
      <c r="L8" s="25">
        <v>3.39E-2</v>
      </c>
      <c r="M8" s="122">
        <v>501</v>
      </c>
      <c r="N8" s="33">
        <v>1.7399999999999999E-2</v>
      </c>
      <c r="O8" s="5">
        <v>207974</v>
      </c>
      <c r="P8" s="25">
        <v>1.8E-3</v>
      </c>
      <c r="Q8" s="21">
        <v>324</v>
      </c>
      <c r="R8" s="23">
        <v>1.6799999999999999E-2</v>
      </c>
      <c r="S8" s="121">
        <v>518.5</v>
      </c>
      <c r="T8" s="24">
        <v>1.49E-2</v>
      </c>
      <c r="U8" s="5">
        <v>690573</v>
      </c>
      <c r="V8" s="25">
        <v>2.53E-2</v>
      </c>
      <c r="W8" s="21">
        <v>357810</v>
      </c>
      <c r="X8" s="25">
        <v>3.0700000000000002E-2</v>
      </c>
      <c r="Y8" s="21">
        <v>611770</v>
      </c>
      <c r="Z8" s="25">
        <v>6.3E-3</v>
      </c>
      <c r="AA8" s="21">
        <v>51936</v>
      </c>
      <c r="AB8" s="23">
        <v>-1.0699999999999999E-2</v>
      </c>
      <c r="AC8" s="5">
        <v>192079</v>
      </c>
      <c r="AD8" s="25">
        <v>-1.7600000000000001E-2</v>
      </c>
      <c r="AE8" s="4">
        <v>971</v>
      </c>
      <c r="AF8" s="22">
        <v>4.0599999999999997E-2</v>
      </c>
      <c r="AG8" s="21">
        <v>474</v>
      </c>
      <c r="AH8" s="22">
        <v>4.6699999999999998E-2</v>
      </c>
      <c r="AI8" s="21">
        <v>979</v>
      </c>
      <c r="AJ8" s="23">
        <v>2.9000000000000001E-2</v>
      </c>
      <c r="AK8" s="21">
        <v>84</v>
      </c>
      <c r="AL8" s="22">
        <v>7.7000000000000002E-3</v>
      </c>
      <c r="AM8" s="21">
        <v>365</v>
      </c>
      <c r="AN8" s="24">
        <v>4.7000000000000002E-3</v>
      </c>
      <c r="AO8" s="123">
        <v>468.5</v>
      </c>
      <c r="AP8" s="22">
        <v>1.49E-2</v>
      </c>
      <c r="AQ8" s="122">
        <v>441.5</v>
      </c>
      <c r="AR8" s="23">
        <v>1.55E-2</v>
      </c>
      <c r="AS8" s="121">
        <v>533.4</v>
      </c>
      <c r="AT8" s="22">
        <v>2.2599999999999999E-2</v>
      </c>
      <c r="AU8" s="122">
        <v>540.20000000000005</v>
      </c>
      <c r="AV8" s="23">
        <v>1.8499999999999999E-2</v>
      </c>
      <c r="AW8" s="121">
        <v>634</v>
      </c>
      <c r="AX8" s="22">
        <v>2.2700000000000001E-2</v>
      </c>
      <c r="AY8" s="4">
        <v>88188</v>
      </c>
      <c r="AZ8" s="22">
        <v>-3.9199999999999999E-2</v>
      </c>
      <c r="BA8" s="21">
        <v>634433</v>
      </c>
      <c r="BB8" s="22">
        <v>1.03E-2</v>
      </c>
      <c r="BC8" s="21">
        <v>471086</v>
      </c>
      <c r="BD8" s="23">
        <v>2.44919795399978E-2</v>
      </c>
      <c r="BE8" s="21">
        <v>400782</v>
      </c>
      <c r="BF8" s="23">
        <v>3.2000000000000002E-3</v>
      </c>
      <c r="BG8" s="5">
        <v>309286</v>
      </c>
      <c r="BH8" s="22">
        <v>4.1000000000000002E-2</v>
      </c>
      <c r="BI8" s="4">
        <v>157</v>
      </c>
      <c r="BJ8" s="22">
        <v>-1.49E-2</v>
      </c>
      <c r="BK8" s="21">
        <v>960</v>
      </c>
      <c r="BL8" s="22">
        <v>2.9399999999999999E-2</v>
      </c>
      <c r="BM8" s="21">
        <v>716</v>
      </c>
      <c r="BN8" s="23">
        <v>4.2099999999999999E-2</v>
      </c>
      <c r="BO8" s="21">
        <v>606</v>
      </c>
      <c r="BP8" s="23">
        <v>1.89E-2</v>
      </c>
      <c r="BQ8" s="5">
        <v>434</v>
      </c>
      <c r="BR8" s="22">
        <v>5.8299999999999998E-2</v>
      </c>
      <c r="BS8" s="124">
        <v>593.1</v>
      </c>
      <c r="BT8" s="22">
        <v>2.53E-2</v>
      </c>
      <c r="BU8" s="125">
        <v>504.1</v>
      </c>
      <c r="BV8" s="23">
        <v>1.89E-2</v>
      </c>
      <c r="BW8" s="126">
        <v>506.7</v>
      </c>
      <c r="BX8" s="22">
        <v>1.72E-2</v>
      </c>
      <c r="BY8" s="125">
        <v>504.2</v>
      </c>
      <c r="BZ8" s="23">
        <v>1.5599999999999999E-2</v>
      </c>
      <c r="CA8" s="126">
        <v>467.4</v>
      </c>
      <c r="CB8" s="22">
        <v>1.66E-2</v>
      </c>
      <c r="CC8" s="50">
        <v>407351</v>
      </c>
      <c r="CD8" s="23">
        <v>-6.4600000000000005E-2</v>
      </c>
      <c r="CE8" s="21">
        <v>266812</v>
      </c>
      <c r="CF8" s="22">
        <v>2.6499999999999999E-2</v>
      </c>
      <c r="CG8" s="21">
        <v>459445</v>
      </c>
      <c r="CH8" s="22">
        <v>7.1599999999999997E-2</v>
      </c>
      <c r="CI8" s="21">
        <v>409852</v>
      </c>
      <c r="CJ8" s="22">
        <v>-6.54E-2</v>
      </c>
      <c r="CK8" s="21">
        <v>360706</v>
      </c>
      <c r="CL8" s="24">
        <v>0.1489</v>
      </c>
      <c r="CM8" s="5">
        <v>596</v>
      </c>
      <c r="CN8" s="22">
        <v>-3.6900000000000002E-2</v>
      </c>
      <c r="CO8" s="21">
        <v>383</v>
      </c>
      <c r="CP8" s="22">
        <v>4.24E-2</v>
      </c>
      <c r="CQ8" s="21">
        <v>681</v>
      </c>
      <c r="CR8" s="22">
        <v>8.1100000000000005E-2</v>
      </c>
      <c r="CS8" s="21">
        <v>633</v>
      </c>
      <c r="CT8" s="22">
        <v>-5.3499999999999999E-2</v>
      </c>
      <c r="CU8" s="21">
        <v>580</v>
      </c>
      <c r="CV8" s="22">
        <v>0.16200000000000001</v>
      </c>
      <c r="CW8" s="124">
        <v>487.8</v>
      </c>
      <c r="CX8" s="22">
        <v>2.9600000000000001E-2</v>
      </c>
      <c r="CY8" s="125">
        <v>478.6</v>
      </c>
      <c r="CZ8" s="23">
        <v>1.55E-2</v>
      </c>
      <c r="DA8" s="126">
        <v>494</v>
      </c>
      <c r="DB8" s="22">
        <v>8.8999999999999999E-3</v>
      </c>
      <c r="DC8" s="125">
        <v>514.5</v>
      </c>
      <c r="DD8" s="23">
        <v>1.2699999999999999E-2</v>
      </c>
      <c r="DE8" s="126">
        <v>536.29999999999995</v>
      </c>
      <c r="DF8" s="22">
        <v>1.14E-2</v>
      </c>
      <c r="DG8" s="4">
        <v>1676718</v>
      </c>
      <c r="DH8" s="23">
        <v>1.67E-2</v>
      </c>
      <c r="DI8" s="21">
        <v>227449</v>
      </c>
      <c r="DJ8" s="23">
        <v>2.9999999999999997E-4</v>
      </c>
      <c r="DK8" s="21">
        <v>756</v>
      </c>
      <c r="DL8" s="23">
        <v>-3.2800000000000003E-2</v>
      </c>
      <c r="DM8" s="5">
        <v>392897</v>
      </c>
      <c r="DN8" s="22">
        <v>9.1999999999999998E-2</v>
      </c>
      <c r="DO8" s="4">
        <v>2469</v>
      </c>
      <c r="DP8" s="23">
        <v>3.2000000000000001E-2</v>
      </c>
      <c r="DQ8" s="21">
        <v>405</v>
      </c>
      <c r="DR8" s="22">
        <v>3.2000000000000001E-2</v>
      </c>
      <c r="DS8" s="122">
        <v>1</v>
      </c>
      <c r="DT8" s="22">
        <v>-1.26E-2</v>
      </c>
      <c r="DU8" s="21">
        <v>469</v>
      </c>
      <c r="DV8" s="33">
        <v>0.12659999999999999</v>
      </c>
      <c r="DW8" s="129">
        <v>490.7</v>
      </c>
      <c r="DX8" s="22">
        <v>1.5100000000000001E-2</v>
      </c>
      <c r="DY8" s="125">
        <v>592.9</v>
      </c>
      <c r="DZ8" s="23">
        <v>3.1699999999999999E-2</v>
      </c>
      <c r="EA8" s="125">
        <v>424.7</v>
      </c>
      <c r="EB8" s="23">
        <v>2.0899999999999998E-2</v>
      </c>
      <c r="EC8" s="126">
        <v>397.9</v>
      </c>
      <c r="ED8" s="23">
        <v>3.1699999999999999E-2</v>
      </c>
      <c r="EE8" s="4">
        <v>3822023</v>
      </c>
      <c r="EF8" s="22">
        <v>9.1000000000000004E-3</v>
      </c>
      <c r="EG8" s="21">
        <f t="shared" si="0"/>
        <v>1904166</v>
      </c>
      <c r="EH8" s="23">
        <f>D8</f>
        <v>1.47E-2</v>
      </c>
      <c r="EI8" s="21">
        <v>244014</v>
      </c>
      <c r="EJ8" s="22">
        <v>-1.61E-2</v>
      </c>
      <c r="EK8" s="21">
        <v>1673842</v>
      </c>
      <c r="EL8" s="24">
        <v>6.4999999999999997E-3</v>
      </c>
    </row>
    <row r="9" spans="1:142" ht="13" x14ac:dyDescent="0.3">
      <c r="A9" s="45" t="s">
        <v>17</v>
      </c>
      <c r="B9" s="31" t="s">
        <v>7</v>
      </c>
      <c r="C9" s="4">
        <v>1963136</v>
      </c>
      <c r="D9" s="22">
        <v>4.6100000000000002E-2</v>
      </c>
      <c r="E9" s="21">
        <v>2985</v>
      </c>
      <c r="F9" s="23">
        <v>7.0300000000000001E-2</v>
      </c>
      <c r="G9" s="122">
        <v>506.8</v>
      </c>
      <c r="H9" s="24">
        <v>2.3199999999999998E-2</v>
      </c>
      <c r="I9" s="4">
        <v>1754043</v>
      </c>
      <c r="J9" s="23">
        <v>5.1200000000000002E-2</v>
      </c>
      <c r="K9" s="5">
        <v>2658</v>
      </c>
      <c r="L9" s="25">
        <v>7.6799999999999993E-2</v>
      </c>
      <c r="M9" s="122">
        <v>505.2</v>
      </c>
      <c r="N9" s="33">
        <v>2.4299999999999999E-2</v>
      </c>
      <c r="O9" s="5">
        <v>209092</v>
      </c>
      <c r="P9" s="25">
        <v>5.1999999999999998E-3</v>
      </c>
      <c r="Q9" s="21">
        <v>326</v>
      </c>
      <c r="R9" s="23">
        <v>2.07E-2</v>
      </c>
      <c r="S9" s="121">
        <v>520</v>
      </c>
      <c r="T9" s="24">
        <v>1.55E-2</v>
      </c>
      <c r="U9" s="5">
        <v>721632</v>
      </c>
      <c r="V9" s="25">
        <v>6.6500000000000004E-2</v>
      </c>
      <c r="W9" s="21">
        <v>371511</v>
      </c>
      <c r="X9" s="25">
        <v>7.0800000000000002E-2</v>
      </c>
      <c r="Y9" s="21">
        <v>619618</v>
      </c>
      <c r="Z9" s="25">
        <v>1.9099999999999999E-2</v>
      </c>
      <c r="AA9" s="21">
        <v>52977</v>
      </c>
      <c r="AB9" s="23">
        <v>2.01E-2</v>
      </c>
      <c r="AC9" s="5">
        <v>197398</v>
      </c>
      <c r="AD9" s="25">
        <v>2.2100000000000002E-2</v>
      </c>
      <c r="AE9" s="4">
        <v>1023</v>
      </c>
      <c r="AF9" s="22">
        <v>9.0899999999999995E-2</v>
      </c>
      <c r="AG9" s="21">
        <v>497</v>
      </c>
      <c r="AH9" s="22">
        <v>9.5200000000000007E-2</v>
      </c>
      <c r="AI9" s="21">
        <v>998</v>
      </c>
      <c r="AJ9" s="23">
        <v>4.7199999999999999E-2</v>
      </c>
      <c r="AK9" s="21">
        <v>87</v>
      </c>
      <c r="AL9" s="22">
        <v>4.48E-2</v>
      </c>
      <c r="AM9" s="21">
        <v>379</v>
      </c>
      <c r="AN9" s="24">
        <v>5.2499999999999998E-2</v>
      </c>
      <c r="AO9" s="123">
        <v>472.7</v>
      </c>
      <c r="AP9" s="22">
        <v>2.29E-2</v>
      </c>
      <c r="AQ9" s="122">
        <v>445.5</v>
      </c>
      <c r="AR9" s="23">
        <v>2.2800000000000001E-2</v>
      </c>
      <c r="AS9" s="121">
        <v>537</v>
      </c>
      <c r="AT9" s="22">
        <v>2.76E-2</v>
      </c>
      <c r="AU9" s="122">
        <v>546.6</v>
      </c>
      <c r="AV9" s="23">
        <v>2.4299999999999999E-2</v>
      </c>
      <c r="AW9" s="121">
        <v>640.79999999999995</v>
      </c>
      <c r="AX9" s="22">
        <v>2.9700000000000001E-2</v>
      </c>
      <c r="AY9" s="4">
        <v>88106</v>
      </c>
      <c r="AZ9" s="22">
        <v>-3.0300000000000001E-2</v>
      </c>
      <c r="BA9" s="21">
        <v>660749</v>
      </c>
      <c r="BB9" s="22">
        <v>5.57E-2</v>
      </c>
      <c r="BC9" s="21">
        <v>487113</v>
      </c>
      <c r="BD9" s="23">
        <v>5.81507583826881E-2</v>
      </c>
      <c r="BE9" s="21">
        <v>410118</v>
      </c>
      <c r="BF9" s="23">
        <v>2.76E-2</v>
      </c>
      <c r="BG9" s="5">
        <v>316621</v>
      </c>
      <c r="BH9" s="22">
        <v>5.5399999999999998E-2</v>
      </c>
      <c r="BI9" s="4">
        <v>158</v>
      </c>
      <c r="BJ9" s="22">
        <v>-3.8999999999999998E-3</v>
      </c>
      <c r="BK9" s="21">
        <v>1007</v>
      </c>
      <c r="BL9" s="22">
        <v>8.1699999999999995E-2</v>
      </c>
      <c r="BM9" s="21">
        <v>747</v>
      </c>
      <c r="BN9" s="23">
        <v>8.5699999999999998E-2</v>
      </c>
      <c r="BO9" s="21">
        <v>625</v>
      </c>
      <c r="BP9" s="23">
        <v>4.99E-2</v>
      </c>
      <c r="BQ9" s="5">
        <v>447</v>
      </c>
      <c r="BR9" s="22">
        <v>7.7299999999999994E-2</v>
      </c>
      <c r="BS9" s="124">
        <v>596.20000000000005</v>
      </c>
      <c r="BT9" s="22">
        <v>2.7199999999999998E-2</v>
      </c>
      <c r="BU9" s="125">
        <v>507.9</v>
      </c>
      <c r="BV9" s="23">
        <v>2.46E-2</v>
      </c>
      <c r="BW9" s="126">
        <v>511.2</v>
      </c>
      <c r="BX9" s="22">
        <v>2.5999999999999999E-2</v>
      </c>
      <c r="BY9" s="125">
        <v>508.3</v>
      </c>
      <c r="BZ9" s="23">
        <v>2.18E-2</v>
      </c>
      <c r="CA9" s="126">
        <v>470.7</v>
      </c>
      <c r="CB9" s="22">
        <v>2.0799999999999999E-2</v>
      </c>
      <c r="CC9" s="50">
        <v>422900</v>
      </c>
      <c r="CD9" s="23">
        <v>0</v>
      </c>
      <c r="CE9" s="21">
        <v>271536</v>
      </c>
      <c r="CF9" s="22">
        <v>2.23E-2</v>
      </c>
      <c r="CG9" s="21">
        <v>483445</v>
      </c>
      <c r="CH9" s="22">
        <v>0.12189999999999999</v>
      </c>
      <c r="CI9" s="21">
        <v>415394</v>
      </c>
      <c r="CJ9" s="22">
        <v>-3.3700000000000001E-2</v>
      </c>
      <c r="CK9" s="21">
        <v>369861</v>
      </c>
      <c r="CL9" s="24">
        <v>0.12989999999999999</v>
      </c>
      <c r="CM9" s="5">
        <v>625</v>
      </c>
      <c r="CN9" s="22">
        <v>3.73E-2</v>
      </c>
      <c r="CO9" s="21">
        <v>394</v>
      </c>
      <c r="CP9" s="22">
        <v>4.8500000000000001E-2</v>
      </c>
      <c r="CQ9" s="21">
        <v>721</v>
      </c>
      <c r="CR9" s="22">
        <v>0.1389</v>
      </c>
      <c r="CS9" s="21">
        <v>646</v>
      </c>
      <c r="CT9" s="22">
        <v>-1.5100000000000001E-2</v>
      </c>
      <c r="CU9" s="21">
        <v>599</v>
      </c>
      <c r="CV9" s="22">
        <v>0.1484</v>
      </c>
      <c r="CW9" s="124">
        <v>492.4</v>
      </c>
      <c r="CX9" s="22">
        <v>3.73E-2</v>
      </c>
      <c r="CY9" s="125">
        <v>483.5</v>
      </c>
      <c r="CZ9" s="23">
        <v>2.5700000000000001E-2</v>
      </c>
      <c r="DA9" s="126">
        <v>497.3</v>
      </c>
      <c r="DB9" s="22">
        <v>1.5100000000000001E-2</v>
      </c>
      <c r="DC9" s="125">
        <v>518</v>
      </c>
      <c r="DD9" s="23">
        <v>1.9300000000000001E-2</v>
      </c>
      <c r="DE9" s="126">
        <v>540</v>
      </c>
      <c r="DF9" s="22">
        <v>1.6400000000000001E-2</v>
      </c>
      <c r="DG9" s="4">
        <v>1734462</v>
      </c>
      <c r="DH9" s="23">
        <v>5.16E-2</v>
      </c>
      <c r="DI9" s="21">
        <v>228673</v>
      </c>
      <c r="DJ9" s="23">
        <v>5.8999999999999999E-3</v>
      </c>
      <c r="DK9" s="21">
        <v>881</v>
      </c>
      <c r="DL9" s="23">
        <v>0.1888</v>
      </c>
      <c r="DM9" s="5">
        <v>387514</v>
      </c>
      <c r="DN9" s="22">
        <v>0.1072</v>
      </c>
      <c r="DO9" s="4">
        <v>2576</v>
      </c>
      <c r="DP9" s="23">
        <v>7.5399999999999995E-2</v>
      </c>
      <c r="DQ9" s="21">
        <v>408</v>
      </c>
      <c r="DR9" s="22">
        <v>3.9300000000000002E-2</v>
      </c>
      <c r="DS9" s="122">
        <v>1.2</v>
      </c>
      <c r="DT9" s="22">
        <v>0.27179999999999999</v>
      </c>
      <c r="DU9" s="21">
        <v>468</v>
      </c>
      <c r="DV9" s="33">
        <v>0.17199999999999999</v>
      </c>
      <c r="DW9" s="129">
        <v>495.1</v>
      </c>
      <c r="DX9" s="22">
        <v>2.2599999999999999E-2</v>
      </c>
      <c r="DY9" s="125">
        <v>595</v>
      </c>
      <c r="DZ9" s="23">
        <v>3.32E-2</v>
      </c>
      <c r="EA9" s="125">
        <v>445.4</v>
      </c>
      <c r="EB9" s="23">
        <v>6.9800000000000001E-2</v>
      </c>
      <c r="EC9" s="126">
        <v>402.2</v>
      </c>
      <c r="ED9" s="23">
        <v>5.8500000000000003E-2</v>
      </c>
      <c r="EE9" s="4">
        <v>3915147</v>
      </c>
      <c r="EF9" s="22">
        <v>3.5099999999999999E-2</v>
      </c>
      <c r="EG9" s="21">
        <f t="shared" si="0"/>
        <v>1963136</v>
      </c>
      <c r="EH9" s="23">
        <f t="shared" ref="EH9:EH19" si="1">D9</f>
        <v>4.6100000000000002E-2</v>
      </c>
      <c r="EI9" s="21">
        <v>250375</v>
      </c>
      <c r="EJ9" s="22">
        <v>2.1700000000000001E-2</v>
      </c>
      <c r="EK9" s="21">
        <v>1701636</v>
      </c>
      <c r="EL9" s="24">
        <v>2.46E-2</v>
      </c>
    </row>
    <row r="10" spans="1:142" ht="13" x14ac:dyDescent="0.3">
      <c r="A10" s="45" t="s">
        <v>18</v>
      </c>
      <c r="B10" s="31" t="s">
        <v>7</v>
      </c>
      <c r="C10" s="4">
        <v>2024882</v>
      </c>
      <c r="D10" s="22">
        <v>8.2100000000000006E-2</v>
      </c>
      <c r="E10" s="21">
        <v>3126</v>
      </c>
      <c r="F10" s="23">
        <v>0.10970000000000001</v>
      </c>
      <c r="G10" s="122">
        <v>514.6</v>
      </c>
      <c r="H10" s="24">
        <v>2.5600000000000001E-2</v>
      </c>
      <c r="I10" s="4">
        <v>1812124</v>
      </c>
      <c r="J10" s="23">
        <v>0.09</v>
      </c>
      <c r="K10" s="5">
        <v>2790</v>
      </c>
      <c r="L10" s="25">
        <v>0.1195</v>
      </c>
      <c r="M10" s="122">
        <v>513.20000000000005</v>
      </c>
      <c r="N10" s="33">
        <v>2.7E-2</v>
      </c>
      <c r="O10" s="5">
        <v>212758</v>
      </c>
      <c r="P10" s="25">
        <v>1.89E-2</v>
      </c>
      <c r="Q10" s="21">
        <v>336</v>
      </c>
      <c r="R10" s="23">
        <v>3.5299999999999998E-2</v>
      </c>
      <c r="S10" s="121">
        <v>526.79999999999995</v>
      </c>
      <c r="T10" s="24">
        <v>1.6E-2</v>
      </c>
      <c r="U10" s="5">
        <v>745517</v>
      </c>
      <c r="V10" s="25">
        <v>0.1099</v>
      </c>
      <c r="W10" s="21">
        <v>379532</v>
      </c>
      <c r="X10" s="25">
        <v>8.9399999999999993E-2</v>
      </c>
      <c r="Y10" s="21">
        <v>643411</v>
      </c>
      <c r="Z10" s="25">
        <v>5.6500000000000002E-2</v>
      </c>
      <c r="AA10" s="21">
        <v>53934</v>
      </c>
      <c r="AB10" s="23">
        <v>5.28E-2</v>
      </c>
      <c r="AC10" s="5">
        <v>202487</v>
      </c>
      <c r="AD10" s="25">
        <v>6.0400000000000002E-2</v>
      </c>
      <c r="AE10" s="4">
        <v>1070</v>
      </c>
      <c r="AF10" s="22">
        <v>0.13800000000000001</v>
      </c>
      <c r="AG10" s="21">
        <v>515</v>
      </c>
      <c r="AH10" s="22">
        <v>0.11650000000000001</v>
      </c>
      <c r="AI10" s="21">
        <v>1055</v>
      </c>
      <c r="AJ10" s="23">
        <v>8.7099999999999997E-2</v>
      </c>
      <c r="AK10" s="21">
        <v>90</v>
      </c>
      <c r="AL10" s="22">
        <v>8.4900000000000003E-2</v>
      </c>
      <c r="AM10" s="21">
        <v>396</v>
      </c>
      <c r="AN10" s="24">
        <v>9.4299999999999995E-2</v>
      </c>
      <c r="AO10" s="123">
        <v>478.5</v>
      </c>
      <c r="AP10" s="22">
        <v>2.53E-2</v>
      </c>
      <c r="AQ10" s="122">
        <v>452.2</v>
      </c>
      <c r="AR10" s="23">
        <v>2.4799999999999999E-2</v>
      </c>
      <c r="AS10" s="121">
        <v>546.79999999999995</v>
      </c>
      <c r="AT10" s="22">
        <v>2.9000000000000001E-2</v>
      </c>
      <c r="AU10" s="122">
        <v>555.79999999999995</v>
      </c>
      <c r="AV10" s="23">
        <v>3.04E-2</v>
      </c>
      <c r="AW10" s="121">
        <v>651.4</v>
      </c>
      <c r="AX10" s="22">
        <v>3.2000000000000001E-2</v>
      </c>
      <c r="AY10" s="4">
        <v>89064</v>
      </c>
      <c r="AZ10" s="22">
        <v>-1.03E-2</v>
      </c>
      <c r="BA10" s="21">
        <v>691484</v>
      </c>
      <c r="BB10" s="22">
        <v>0.1123</v>
      </c>
      <c r="BC10" s="21">
        <v>503833</v>
      </c>
      <c r="BD10" s="23">
        <v>9.3533861567223403E-2</v>
      </c>
      <c r="BE10" s="21">
        <v>418510</v>
      </c>
      <c r="BF10" s="23">
        <v>5.4800000000000001E-2</v>
      </c>
      <c r="BG10" s="5">
        <v>321459</v>
      </c>
      <c r="BH10" s="22">
        <v>6.5600000000000006E-2</v>
      </c>
      <c r="BI10" s="4">
        <v>162</v>
      </c>
      <c r="BJ10" s="22">
        <v>1.5599999999999999E-2</v>
      </c>
      <c r="BK10" s="21">
        <v>1069</v>
      </c>
      <c r="BL10" s="22">
        <v>0.14000000000000001</v>
      </c>
      <c r="BM10" s="21">
        <v>786</v>
      </c>
      <c r="BN10" s="23">
        <v>0.12540000000000001</v>
      </c>
      <c r="BO10" s="21">
        <v>648</v>
      </c>
      <c r="BP10" s="23">
        <v>8.2000000000000003E-2</v>
      </c>
      <c r="BQ10" s="5">
        <v>460</v>
      </c>
      <c r="BR10" s="22">
        <v>9.1499999999999998E-2</v>
      </c>
      <c r="BS10" s="124">
        <v>604.6</v>
      </c>
      <c r="BT10" s="22">
        <v>2.6200000000000001E-2</v>
      </c>
      <c r="BU10" s="125">
        <v>515.4</v>
      </c>
      <c r="BV10" s="23">
        <v>2.4799999999999999E-2</v>
      </c>
      <c r="BW10" s="126">
        <v>519.79999999999995</v>
      </c>
      <c r="BX10" s="22">
        <v>2.9100000000000001E-2</v>
      </c>
      <c r="BY10" s="125">
        <v>516.5</v>
      </c>
      <c r="BZ10" s="23">
        <v>2.58E-2</v>
      </c>
      <c r="CA10" s="126">
        <v>477.3</v>
      </c>
      <c r="CB10" s="22">
        <v>2.4299999999999999E-2</v>
      </c>
      <c r="CC10" s="50">
        <v>443257</v>
      </c>
      <c r="CD10" s="23">
        <v>8.1500000000000003E-2</v>
      </c>
      <c r="CE10" s="21">
        <v>275045</v>
      </c>
      <c r="CF10" s="22">
        <v>2.9100000000000001E-2</v>
      </c>
      <c r="CG10" s="21">
        <v>507589</v>
      </c>
      <c r="CH10" s="22">
        <v>0.16880000000000001</v>
      </c>
      <c r="CI10" s="21">
        <v>421030</v>
      </c>
      <c r="CJ10" s="22">
        <v>2.0299999999999999E-2</v>
      </c>
      <c r="CK10" s="21">
        <v>377961</v>
      </c>
      <c r="CL10" s="24">
        <v>8.8400000000000006E-2</v>
      </c>
      <c r="CM10" s="5">
        <v>666</v>
      </c>
      <c r="CN10" s="22">
        <v>0.12180000000000001</v>
      </c>
      <c r="CO10" s="21">
        <v>407</v>
      </c>
      <c r="CP10" s="22">
        <v>6.3299999999999995E-2</v>
      </c>
      <c r="CQ10" s="21">
        <v>769</v>
      </c>
      <c r="CR10" s="22">
        <v>0.19209999999999999</v>
      </c>
      <c r="CS10" s="21">
        <v>664</v>
      </c>
      <c r="CT10" s="22">
        <v>4.1700000000000001E-2</v>
      </c>
      <c r="CU10" s="21">
        <v>620</v>
      </c>
      <c r="CV10" s="22">
        <v>0.11119999999999999</v>
      </c>
      <c r="CW10" s="124">
        <v>500.8</v>
      </c>
      <c r="CX10" s="22">
        <v>3.7199999999999997E-2</v>
      </c>
      <c r="CY10" s="125">
        <v>493</v>
      </c>
      <c r="CZ10" s="23">
        <v>3.3300000000000003E-2</v>
      </c>
      <c r="DA10" s="126">
        <v>505.3</v>
      </c>
      <c r="DB10" s="22">
        <v>1.9900000000000001E-2</v>
      </c>
      <c r="DC10" s="125">
        <v>525.5</v>
      </c>
      <c r="DD10" s="23">
        <v>2.0899999999999998E-2</v>
      </c>
      <c r="DE10" s="126">
        <v>547</v>
      </c>
      <c r="DF10" s="22">
        <v>2.0899999999999998E-2</v>
      </c>
      <c r="DG10" s="4">
        <v>1790708</v>
      </c>
      <c r="DH10" s="23">
        <v>8.9300000000000004E-2</v>
      </c>
      <c r="DI10" s="21">
        <v>234174</v>
      </c>
      <c r="DJ10" s="23">
        <v>2.9899999999999999E-2</v>
      </c>
      <c r="DK10" s="21">
        <v>891</v>
      </c>
      <c r="DL10" s="23">
        <v>0.35199999999999998</v>
      </c>
      <c r="DM10" s="5">
        <v>346242</v>
      </c>
      <c r="DN10" s="22">
        <v>-5.7799999999999997E-2</v>
      </c>
      <c r="DO10" s="4">
        <v>2700</v>
      </c>
      <c r="DP10" s="23">
        <v>0.11749999999999999</v>
      </c>
      <c r="DQ10" s="21">
        <v>426</v>
      </c>
      <c r="DR10" s="22">
        <v>6.3200000000000006E-2</v>
      </c>
      <c r="DS10" s="122">
        <v>1.2</v>
      </c>
      <c r="DT10" s="22">
        <v>0.39529999999999998</v>
      </c>
      <c r="DU10" s="21">
        <v>417</v>
      </c>
      <c r="DV10" s="33">
        <v>-3.4799999999999998E-2</v>
      </c>
      <c r="DW10" s="129">
        <v>502.5</v>
      </c>
      <c r="DX10" s="22">
        <v>2.5899999999999999E-2</v>
      </c>
      <c r="DY10" s="125">
        <v>607</v>
      </c>
      <c r="DZ10" s="23">
        <v>3.2399999999999998E-2</v>
      </c>
      <c r="EA10" s="125">
        <v>443.5</v>
      </c>
      <c r="EB10" s="23">
        <v>3.2000000000000001E-2</v>
      </c>
      <c r="EC10" s="126">
        <v>401.1</v>
      </c>
      <c r="ED10" s="23">
        <v>2.4299999999999999E-2</v>
      </c>
      <c r="EE10" s="4">
        <v>4045315</v>
      </c>
      <c r="EF10" s="22">
        <v>7.17E-2</v>
      </c>
      <c r="EG10" s="21">
        <f t="shared" si="0"/>
        <v>2024882</v>
      </c>
      <c r="EH10" s="23">
        <f t="shared" si="1"/>
        <v>8.2100000000000006E-2</v>
      </c>
      <c r="EI10" s="21">
        <v>256422</v>
      </c>
      <c r="EJ10" s="22">
        <v>5.8799999999999998E-2</v>
      </c>
      <c r="EK10" s="21">
        <v>1764011</v>
      </c>
      <c r="EL10" s="24">
        <v>6.1899999999999997E-2</v>
      </c>
    </row>
    <row r="11" spans="1:142" ht="13" x14ac:dyDescent="0.3">
      <c r="A11" s="45" t="s">
        <v>19</v>
      </c>
      <c r="B11" s="31" t="s">
        <v>7</v>
      </c>
      <c r="C11" s="4">
        <v>2036678</v>
      </c>
      <c r="D11" s="22">
        <v>7.9699999999999993E-2</v>
      </c>
      <c r="E11" s="21">
        <v>3110</v>
      </c>
      <c r="F11" s="23">
        <v>9.2999999999999999E-2</v>
      </c>
      <c r="G11" s="122">
        <v>509.1</v>
      </c>
      <c r="H11" s="24">
        <v>1.24E-2</v>
      </c>
      <c r="I11" s="4">
        <v>1824288</v>
      </c>
      <c r="J11" s="23">
        <v>8.7400000000000005E-2</v>
      </c>
      <c r="K11" s="5">
        <v>2777</v>
      </c>
      <c r="L11" s="25">
        <v>0.1016</v>
      </c>
      <c r="M11" s="122">
        <v>507.4</v>
      </c>
      <c r="N11" s="33">
        <v>1.2999999999999999E-2</v>
      </c>
      <c r="O11" s="5">
        <v>212390</v>
      </c>
      <c r="P11" s="25">
        <v>1.72E-2</v>
      </c>
      <c r="Q11" s="21">
        <v>333</v>
      </c>
      <c r="R11" s="23">
        <v>2.69E-2</v>
      </c>
      <c r="S11" s="121">
        <v>523.29999999999995</v>
      </c>
      <c r="T11" s="24">
        <v>9.4999999999999998E-3</v>
      </c>
      <c r="U11" s="5">
        <v>754484</v>
      </c>
      <c r="V11" s="25">
        <v>0.1168</v>
      </c>
      <c r="W11" s="21">
        <v>387625</v>
      </c>
      <c r="X11" s="25">
        <v>9.4100000000000003E-2</v>
      </c>
      <c r="Y11" s="21">
        <v>641445</v>
      </c>
      <c r="Z11" s="25">
        <v>4.7500000000000001E-2</v>
      </c>
      <c r="AA11" s="21">
        <v>53371</v>
      </c>
      <c r="AB11" s="23">
        <v>3.4599999999999999E-2</v>
      </c>
      <c r="AC11" s="5">
        <v>199753</v>
      </c>
      <c r="AD11" s="25">
        <v>3.73E-2</v>
      </c>
      <c r="AE11" s="4">
        <v>1073</v>
      </c>
      <c r="AF11" s="22">
        <v>0.13220000000000001</v>
      </c>
      <c r="AG11" s="21">
        <v>522</v>
      </c>
      <c r="AH11" s="22">
        <v>0.1114</v>
      </c>
      <c r="AI11" s="21">
        <v>1043</v>
      </c>
      <c r="AJ11" s="23">
        <v>6.5100000000000005E-2</v>
      </c>
      <c r="AK11" s="21">
        <v>88</v>
      </c>
      <c r="AL11" s="22">
        <v>4.9200000000000001E-2</v>
      </c>
      <c r="AM11" s="21">
        <v>384</v>
      </c>
      <c r="AN11" s="24">
        <v>5.2600000000000001E-2</v>
      </c>
      <c r="AO11" s="123">
        <v>474.1</v>
      </c>
      <c r="AP11" s="22">
        <v>1.38E-2</v>
      </c>
      <c r="AQ11" s="122">
        <v>449.2</v>
      </c>
      <c r="AR11" s="23">
        <v>1.5800000000000002E-2</v>
      </c>
      <c r="AS11" s="121">
        <v>541.79999999999995</v>
      </c>
      <c r="AT11" s="22">
        <v>1.6799999999999999E-2</v>
      </c>
      <c r="AU11" s="122">
        <v>548.5</v>
      </c>
      <c r="AV11" s="23">
        <v>1.41E-2</v>
      </c>
      <c r="AW11" s="121">
        <v>641.5</v>
      </c>
      <c r="AX11" s="22">
        <v>1.4800000000000001E-2</v>
      </c>
      <c r="AY11" s="4">
        <v>87637</v>
      </c>
      <c r="AZ11" s="22">
        <v>-1.84E-2</v>
      </c>
      <c r="BA11" s="21">
        <v>697700</v>
      </c>
      <c r="BB11" s="22">
        <v>0.11210000000000001</v>
      </c>
      <c r="BC11" s="21">
        <v>507205</v>
      </c>
      <c r="BD11" s="23">
        <v>8.8495157403174901E-2</v>
      </c>
      <c r="BE11" s="21">
        <v>418354</v>
      </c>
      <c r="BF11" s="23">
        <v>4.9500000000000002E-2</v>
      </c>
      <c r="BG11" s="5">
        <v>325299</v>
      </c>
      <c r="BH11" s="22">
        <v>6.7599999999999993E-2</v>
      </c>
      <c r="BI11" s="4">
        <v>158</v>
      </c>
      <c r="BJ11" s="22">
        <v>-4.1999999999999997E-3</v>
      </c>
      <c r="BK11" s="21">
        <v>1065</v>
      </c>
      <c r="BL11" s="22">
        <v>0.12280000000000001</v>
      </c>
      <c r="BM11" s="21">
        <v>782</v>
      </c>
      <c r="BN11" s="23">
        <v>0.1045</v>
      </c>
      <c r="BO11" s="21">
        <v>642</v>
      </c>
      <c r="BP11" s="23">
        <v>6.4600000000000005E-2</v>
      </c>
      <c r="BQ11" s="5">
        <v>463</v>
      </c>
      <c r="BR11" s="22">
        <v>8.43E-2</v>
      </c>
      <c r="BS11" s="124">
        <v>599.6</v>
      </c>
      <c r="BT11" s="22">
        <v>1.44E-2</v>
      </c>
      <c r="BU11" s="125">
        <v>508.8</v>
      </c>
      <c r="BV11" s="23">
        <v>9.5999999999999992E-3</v>
      </c>
      <c r="BW11" s="126">
        <v>514</v>
      </c>
      <c r="BX11" s="22">
        <v>1.47E-2</v>
      </c>
      <c r="BY11" s="125">
        <v>511.6</v>
      </c>
      <c r="BZ11" s="23">
        <v>1.44E-2</v>
      </c>
      <c r="CA11" s="126">
        <v>474.4</v>
      </c>
      <c r="CB11" s="22">
        <v>1.5599999999999999E-2</v>
      </c>
      <c r="CC11" s="50">
        <v>442222</v>
      </c>
      <c r="CD11" s="23">
        <v>8.9499999999999996E-2</v>
      </c>
      <c r="CE11" s="21">
        <v>269998</v>
      </c>
      <c r="CF11" s="22">
        <v>-3.2000000000000002E-3</v>
      </c>
      <c r="CG11" s="21">
        <v>518461</v>
      </c>
      <c r="CH11" s="22">
        <v>0.16700000000000001</v>
      </c>
      <c r="CI11" s="21">
        <v>421018</v>
      </c>
      <c r="CJ11" s="22">
        <v>2.5999999999999999E-2</v>
      </c>
      <c r="CK11" s="21">
        <v>384980</v>
      </c>
      <c r="CL11" s="24">
        <v>8.4400000000000003E-2</v>
      </c>
      <c r="CM11" s="5">
        <v>653</v>
      </c>
      <c r="CN11" s="22">
        <v>0.10390000000000001</v>
      </c>
      <c r="CO11" s="21">
        <v>395</v>
      </c>
      <c r="CP11" s="22">
        <v>1.7500000000000002E-2</v>
      </c>
      <c r="CQ11" s="21">
        <v>777</v>
      </c>
      <c r="CR11" s="22">
        <v>0.17749999999999999</v>
      </c>
      <c r="CS11" s="21">
        <v>658</v>
      </c>
      <c r="CT11" s="22">
        <v>3.6900000000000002E-2</v>
      </c>
      <c r="CU11" s="21">
        <v>627</v>
      </c>
      <c r="CV11" s="22">
        <v>9.7799999999999998E-2</v>
      </c>
      <c r="CW11" s="124">
        <v>492.3</v>
      </c>
      <c r="CX11" s="22">
        <v>1.32E-2</v>
      </c>
      <c r="CY11" s="125">
        <v>487.7</v>
      </c>
      <c r="CZ11" s="23">
        <v>2.0799999999999999E-2</v>
      </c>
      <c r="DA11" s="126">
        <v>499.8</v>
      </c>
      <c r="DB11" s="22">
        <v>8.9999999999999993E-3</v>
      </c>
      <c r="DC11" s="125">
        <v>520.70000000000005</v>
      </c>
      <c r="DD11" s="23">
        <v>1.0699999999999999E-2</v>
      </c>
      <c r="DE11" s="126">
        <v>543.1</v>
      </c>
      <c r="DF11" s="22">
        <v>1.24E-2</v>
      </c>
      <c r="DG11" s="4">
        <v>1803443</v>
      </c>
      <c r="DH11" s="23">
        <v>8.7599999999999997E-2</v>
      </c>
      <c r="DI11" s="21">
        <v>233235</v>
      </c>
      <c r="DJ11" s="23">
        <v>2.2200000000000001E-2</v>
      </c>
      <c r="DK11" s="21">
        <v>807</v>
      </c>
      <c r="DL11" s="23">
        <v>0.17519999999999999</v>
      </c>
      <c r="DM11" s="5">
        <v>393031</v>
      </c>
      <c r="DN11" s="22">
        <v>1.9E-3</v>
      </c>
      <c r="DO11" s="4">
        <v>2689</v>
      </c>
      <c r="DP11" s="23">
        <v>0.1017</v>
      </c>
      <c r="DQ11" s="21">
        <v>421</v>
      </c>
      <c r="DR11" s="22">
        <v>4.0899999999999999E-2</v>
      </c>
      <c r="DS11" s="122">
        <v>1.1000000000000001</v>
      </c>
      <c r="DT11" s="22">
        <v>0.1893</v>
      </c>
      <c r="DU11" s="21">
        <v>472</v>
      </c>
      <c r="DV11" s="33">
        <v>6.4999999999999997E-3</v>
      </c>
      <c r="DW11" s="129">
        <v>497</v>
      </c>
      <c r="DX11" s="22">
        <v>1.2999999999999999E-2</v>
      </c>
      <c r="DY11" s="125">
        <v>602.20000000000005</v>
      </c>
      <c r="DZ11" s="23">
        <v>1.83E-2</v>
      </c>
      <c r="EA11" s="125">
        <v>435.2</v>
      </c>
      <c r="EB11" s="23">
        <v>1.21E-2</v>
      </c>
      <c r="EC11" s="126">
        <v>400.6</v>
      </c>
      <c r="ED11" s="23">
        <v>4.4999999999999997E-3</v>
      </c>
      <c r="EE11" s="4">
        <v>4046643</v>
      </c>
      <c r="EF11" s="22">
        <v>6.3200000000000006E-2</v>
      </c>
      <c r="EG11" s="21">
        <f t="shared" si="0"/>
        <v>2036678</v>
      </c>
      <c r="EH11" s="23">
        <f t="shared" si="1"/>
        <v>7.9699999999999993E-2</v>
      </c>
      <c r="EI11" s="21">
        <v>253125</v>
      </c>
      <c r="EJ11" s="22">
        <v>3.6799999999999999E-2</v>
      </c>
      <c r="EK11" s="21">
        <v>1756841</v>
      </c>
      <c r="EL11" s="24">
        <v>4.8399999999999999E-2</v>
      </c>
    </row>
    <row r="12" spans="1:142" ht="13" x14ac:dyDescent="0.3">
      <c r="A12" s="45" t="s">
        <v>20</v>
      </c>
      <c r="B12" s="31" t="s">
        <v>7</v>
      </c>
      <c r="C12" s="4">
        <v>1987237</v>
      </c>
      <c r="D12" s="22">
        <v>4.36E-2</v>
      </c>
      <c r="E12" s="21">
        <v>3017</v>
      </c>
      <c r="F12" s="23">
        <v>5.0200000000000002E-2</v>
      </c>
      <c r="G12" s="122">
        <v>506.1</v>
      </c>
      <c r="H12" s="24">
        <v>6.3E-3</v>
      </c>
      <c r="I12" s="4">
        <v>1779740</v>
      </c>
      <c r="J12" s="23">
        <v>4.9299999999999997E-2</v>
      </c>
      <c r="K12" s="5">
        <v>2693</v>
      </c>
      <c r="L12" s="25">
        <v>5.6099999999999997E-2</v>
      </c>
      <c r="M12" s="122">
        <v>504.3</v>
      </c>
      <c r="N12" s="33">
        <v>6.4999999999999997E-3</v>
      </c>
      <c r="O12" s="5">
        <v>207498</v>
      </c>
      <c r="P12" s="25">
        <v>-2.3E-3</v>
      </c>
      <c r="Q12" s="21">
        <v>325</v>
      </c>
      <c r="R12" s="23">
        <v>3.3999999999999998E-3</v>
      </c>
      <c r="S12" s="121">
        <v>521.4</v>
      </c>
      <c r="T12" s="24">
        <v>5.7000000000000002E-3</v>
      </c>
      <c r="U12" s="5">
        <v>738910</v>
      </c>
      <c r="V12" s="25">
        <v>7.0000000000000007E-2</v>
      </c>
      <c r="W12" s="21">
        <v>374821</v>
      </c>
      <c r="X12" s="25">
        <v>4.7500000000000001E-2</v>
      </c>
      <c r="Y12" s="21">
        <v>627972</v>
      </c>
      <c r="Z12" s="25">
        <v>2.6499999999999999E-2</v>
      </c>
      <c r="AA12" s="21">
        <v>51651</v>
      </c>
      <c r="AB12" s="23">
        <v>-5.4999999999999997E-3</v>
      </c>
      <c r="AC12" s="5">
        <v>193883</v>
      </c>
      <c r="AD12" s="25">
        <v>9.4000000000000004E-3</v>
      </c>
      <c r="AE12" s="4">
        <v>1048</v>
      </c>
      <c r="AF12" s="22">
        <v>7.9399999999999998E-2</v>
      </c>
      <c r="AG12" s="21">
        <v>501</v>
      </c>
      <c r="AH12" s="22">
        <v>5.62E-2</v>
      </c>
      <c r="AI12" s="21">
        <v>1013</v>
      </c>
      <c r="AJ12" s="23">
        <v>3.4599999999999999E-2</v>
      </c>
      <c r="AK12" s="21">
        <v>85</v>
      </c>
      <c r="AL12" s="22">
        <v>4.4999999999999997E-3</v>
      </c>
      <c r="AM12" s="21">
        <v>372</v>
      </c>
      <c r="AN12" s="24">
        <v>1.7000000000000001E-2</v>
      </c>
      <c r="AO12" s="123">
        <v>472.6</v>
      </c>
      <c r="AP12" s="22">
        <v>8.8000000000000005E-3</v>
      </c>
      <c r="AQ12" s="122">
        <v>445.2</v>
      </c>
      <c r="AR12" s="23">
        <v>8.2000000000000007E-3</v>
      </c>
      <c r="AS12" s="121">
        <v>537.70000000000005</v>
      </c>
      <c r="AT12" s="22">
        <v>7.9000000000000008E-3</v>
      </c>
      <c r="AU12" s="122">
        <v>545.70000000000005</v>
      </c>
      <c r="AV12" s="23">
        <v>0.01</v>
      </c>
      <c r="AW12" s="121">
        <v>638.79999999999995</v>
      </c>
      <c r="AX12" s="22">
        <v>7.4999999999999997E-3</v>
      </c>
      <c r="AY12" s="4">
        <v>83989</v>
      </c>
      <c r="AZ12" s="22">
        <v>-4.7600000000000003E-2</v>
      </c>
      <c r="BA12" s="21">
        <v>670232</v>
      </c>
      <c r="BB12" s="22">
        <v>5.6399999999999999E-2</v>
      </c>
      <c r="BC12" s="21">
        <v>496003</v>
      </c>
      <c r="BD12" s="23">
        <v>5.28933853549736E-2</v>
      </c>
      <c r="BE12" s="21">
        <v>410192</v>
      </c>
      <c r="BF12" s="23">
        <v>2.35E-2</v>
      </c>
      <c r="BG12" s="5">
        <v>326352</v>
      </c>
      <c r="BH12" s="22">
        <v>5.5199999999999999E-2</v>
      </c>
      <c r="BI12" s="4">
        <v>150</v>
      </c>
      <c r="BJ12" s="22">
        <v>-4.1200000000000001E-2</v>
      </c>
      <c r="BK12" s="21">
        <v>1017</v>
      </c>
      <c r="BL12" s="22">
        <v>5.9499999999999997E-2</v>
      </c>
      <c r="BM12" s="21">
        <v>760</v>
      </c>
      <c r="BN12" s="23">
        <v>6.0900000000000003E-2</v>
      </c>
      <c r="BO12" s="21">
        <v>626</v>
      </c>
      <c r="BP12" s="23">
        <v>3.2800000000000003E-2</v>
      </c>
      <c r="BQ12" s="5">
        <v>464</v>
      </c>
      <c r="BR12" s="22">
        <v>6.9000000000000006E-2</v>
      </c>
      <c r="BS12" s="124">
        <v>597.1</v>
      </c>
      <c r="BT12" s="22">
        <v>6.7000000000000002E-3</v>
      </c>
      <c r="BU12" s="125">
        <v>505.6</v>
      </c>
      <c r="BV12" s="23">
        <v>2.8999999999999998E-3</v>
      </c>
      <c r="BW12" s="126">
        <v>510.6</v>
      </c>
      <c r="BX12" s="22">
        <v>7.6E-3</v>
      </c>
      <c r="BY12" s="125">
        <v>508.8</v>
      </c>
      <c r="BZ12" s="23">
        <v>9.1000000000000004E-3</v>
      </c>
      <c r="CA12" s="126">
        <v>473.5</v>
      </c>
      <c r="CB12" s="22">
        <v>1.3100000000000001E-2</v>
      </c>
      <c r="CC12" s="50">
        <v>403457</v>
      </c>
      <c r="CD12" s="23">
        <v>-9.5999999999999992E-3</v>
      </c>
      <c r="CE12" s="21">
        <v>262109</v>
      </c>
      <c r="CF12" s="22">
        <v>-1.7600000000000001E-2</v>
      </c>
      <c r="CG12" s="21">
        <v>518361</v>
      </c>
      <c r="CH12" s="22">
        <v>0.12820000000000001</v>
      </c>
      <c r="CI12" s="21">
        <v>412760</v>
      </c>
      <c r="CJ12" s="22">
        <v>7.1000000000000004E-3</v>
      </c>
      <c r="CK12" s="21">
        <v>390550</v>
      </c>
      <c r="CL12" s="24">
        <v>8.2699999999999996E-2</v>
      </c>
      <c r="CM12" s="5">
        <v>589</v>
      </c>
      <c r="CN12" s="22">
        <v>-1.2200000000000001E-2</v>
      </c>
      <c r="CO12" s="21">
        <v>383</v>
      </c>
      <c r="CP12" s="22">
        <v>-1.2999999999999999E-3</v>
      </c>
      <c r="CQ12" s="21">
        <v>771</v>
      </c>
      <c r="CR12" s="22">
        <v>0.1323</v>
      </c>
      <c r="CS12" s="21">
        <v>641</v>
      </c>
      <c r="CT12" s="22">
        <v>1.37E-2</v>
      </c>
      <c r="CU12" s="21">
        <v>634</v>
      </c>
      <c r="CV12" s="22">
        <v>9.1700000000000004E-2</v>
      </c>
      <c r="CW12" s="124">
        <v>486.5</v>
      </c>
      <c r="CX12" s="22">
        <v>-2.7000000000000001E-3</v>
      </c>
      <c r="CY12" s="125">
        <v>486.5</v>
      </c>
      <c r="CZ12" s="23">
        <v>1.66E-2</v>
      </c>
      <c r="DA12" s="126">
        <v>495.8</v>
      </c>
      <c r="DB12" s="22">
        <v>3.5999999999999999E-3</v>
      </c>
      <c r="DC12" s="125">
        <v>517.9</v>
      </c>
      <c r="DD12" s="23">
        <v>6.6E-3</v>
      </c>
      <c r="DE12" s="126">
        <v>540.70000000000005</v>
      </c>
      <c r="DF12" s="22">
        <v>8.2000000000000007E-3</v>
      </c>
      <c r="DG12" s="4">
        <v>1761035</v>
      </c>
      <c r="DH12" s="23">
        <v>5.0299999999999997E-2</v>
      </c>
      <c r="DI12" s="21">
        <v>226202</v>
      </c>
      <c r="DJ12" s="23">
        <v>-5.4999999999999997E-3</v>
      </c>
      <c r="DK12" s="21">
        <v>755</v>
      </c>
      <c r="DL12" s="23">
        <v>-1.8E-3</v>
      </c>
      <c r="DM12" s="5">
        <v>380500</v>
      </c>
      <c r="DN12" s="22">
        <v>-3.1600000000000003E-2</v>
      </c>
      <c r="DO12" s="4">
        <v>2612</v>
      </c>
      <c r="DP12" s="23">
        <v>5.8200000000000002E-2</v>
      </c>
      <c r="DQ12" s="21">
        <v>405</v>
      </c>
      <c r="DR12" s="22">
        <v>1.5E-3</v>
      </c>
      <c r="DS12" s="122">
        <v>1</v>
      </c>
      <c r="DT12" s="22">
        <v>1.3899999999999999E-2</v>
      </c>
      <c r="DU12" s="21">
        <v>447</v>
      </c>
      <c r="DV12" s="33">
        <v>-4.7800000000000002E-2</v>
      </c>
      <c r="DW12" s="129">
        <v>494.4</v>
      </c>
      <c r="DX12" s="22">
        <v>7.4999999999999997E-3</v>
      </c>
      <c r="DY12" s="125">
        <v>597</v>
      </c>
      <c r="DZ12" s="23">
        <v>7.0000000000000001E-3</v>
      </c>
      <c r="EA12" s="125">
        <v>431.4</v>
      </c>
      <c r="EB12" s="23">
        <v>1.5699999999999999E-2</v>
      </c>
      <c r="EC12" s="126">
        <v>391.2</v>
      </c>
      <c r="ED12" s="23">
        <v>-1.6799999999999999E-2</v>
      </c>
      <c r="EE12" s="4">
        <v>3951603</v>
      </c>
      <c r="EF12" s="22">
        <v>3.39E-2</v>
      </c>
      <c r="EG12" s="21">
        <f t="shared" si="0"/>
        <v>1987237</v>
      </c>
      <c r="EH12" s="23">
        <f t="shared" si="1"/>
        <v>4.36E-2</v>
      </c>
      <c r="EI12" s="21">
        <v>245534</v>
      </c>
      <c r="EJ12" s="22">
        <v>6.1999999999999998E-3</v>
      </c>
      <c r="EK12" s="21">
        <v>1718831</v>
      </c>
      <c r="EL12" s="24">
        <v>2.69E-2</v>
      </c>
    </row>
    <row r="13" spans="1:142" ht="13" x14ac:dyDescent="0.3">
      <c r="A13" s="45" t="s">
        <v>21</v>
      </c>
      <c r="B13" s="31" t="s">
        <v>7</v>
      </c>
      <c r="C13" s="4">
        <v>1928501</v>
      </c>
      <c r="D13" s="22">
        <v>-1.7600000000000001E-2</v>
      </c>
      <c r="E13" s="21">
        <v>2922</v>
      </c>
      <c r="F13" s="23">
        <v>-2.1100000000000001E-2</v>
      </c>
      <c r="G13" s="122">
        <v>505</v>
      </c>
      <c r="H13" s="24">
        <v>-3.5000000000000001E-3</v>
      </c>
      <c r="I13" s="4">
        <v>1724764</v>
      </c>
      <c r="J13" s="23">
        <v>-1.67E-2</v>
      </c>
      <c r="K13" s="5">
        <v>2603</v>
      </c>
      <c r="L13" s="25">
        <v>-2.07E-2</v>
      </c>
      <c r="M13" s="122">
        <v>503.2</v>
      </c>
      <c r="N13" s="33">
        <v>-4.0000000000000001E-3</v>
      </c>
      <c r="O13" s="5">
        <v>203737</v>
      </c>
      <c r="P13" s="25">
        <v>-2.5600000000000001E-2</v>
      </c>
      <c r="Q13" s="21">
        <v>318</v>
      </c>
      <c r="R13" s="23">
        <v>-2.4500000000000001E-2</v>
      </c>
      <c r="S13" s="121">
        <v>520.5</v>
      </c>
      <c r="T13" s="24">
        <v>1.1000000000000001E-3</v>
      </c>
      <c r="U13" s="5">
        <v>714366</v>
      </c>
      <c r="V13" s="25">
        <v>-1.01E-2</v>
      </c>
      <c r="W13" s="21">
        <v>360199</v>
      </c>
      <c r="X13" s="25">
        <v>-3.04E-2</v>
      </c>
      <c r="Y13" s="21">
        <v>617207</v>
      </c>
      <c r="Z13" s="25">
        <v>-3.8999999999999998E-3</v>
      </c>
      <c r="AA13" s="21">
        <v>49647</v>
      </c>
      <c r="AB13" s="23">
        <v>-6.2899999999999998E-2</v>
      </c>
      <c r="AC13" s="5">
        <v>187082</v>
      </c>
      <c r="AD13" s="25">
        <v>-5.2299999999999999E-2</v>
      </c>
      <c r="AE13" s="4">
        <v>1011</v>
      </c>
      <c r="AF13" s="22">
        <v>-1.2200000000000001E-2</v>
      </c>
      <c r="AG13" s="21">
        <v>479</v>
      </c>
      <c r="AH13" s="22">
        <v>-3.5000000000000003E-2</v>
      </c>
      <c r="AI13" s="21">
        <v>994</v>
      </c>
      <c r="AJ13" s="23">
        <v>-4.4999999999999997E-3</v>
      </c>
      <c r="AK13" s="21">
        <v>81</v>
      </c>
      <c r="AL13" s="22">
        <v>-6.6199999999999995E-2</v>
      </c>
      <c r="AM13" s="21">
        <v>357</v>
      </c>
      <c r="AN13" s="24">
        <v>-6.0100000000000001E-2</v>
      </c>
      <c r="AO13" s="123">
        <v>471.7</v>
      </c>
      <c r="AP13" s="22">
        <v>-2.0999999999999999E-3</v>
      </c>
      <c r="AQ13" s="122">
        <v>443.4</v>
      </c>
      <c r="AR13" s="23">
        <v>-4.7000000000000002E-3</v>
      </c>
      <c r="AS13" s="121">
        <v>536.70000000000005</v>
      </c>
      <c r="AT13" s="22">
        <v>-5.9999999999999995E-4</v>
      </c>
      <c r="AU13" s="122">
        <v>544.70000000000005</v>
      </c>
      <c r="AV13" s="23">
        <v>-3.5999999999999999E-3</v>
      </c>
      <c r="AW13" s="121">
        <v>635.5</v>
      </c>
      <c r="AX13" s="22">
        <v>-8.3000000000000001E-3</v>
      </c>
      <c r="AY13" s="4">
        <v>80948</v>
      </c>
      <c r="AZ13" s="22">
        <v>-8.1199999999999994E-2</v>
      </c>
      <c r="BA13" s="21">
        <v>639001</v>
      </c>
      <c r="BB13" s="22">
        <v>-3.2899999999999999E-2</v>
      </c>
      <c r="BC13" s="21">
        <v>483273</v>
      </c>
      <c r="BD13" s="23">
        <v>-7.8838654138444503E-3</v>
      </c>
      <c r="BE13" s="21">
        <v>399643</v>
      </c>
      <c r="BF13" s="23">
        <v>-2.5499999999999998E-2</v>
      </c>
      <c r="BG13" s="5">
        <v>325201</v>
      </c>
      <c r="BH13" s="22">
        <v>2.7099999999999999E-2</v>
      </c>
      <c r="BI13" s="4">
        <v>144</v>
      </c>
      <c r="BJ13" s="22">
        <v>-8.4900000000000003E-2</v>
      </c>
      <c r="BK13" s="21">
        <v>968</v>
      </c>
      <c r="BL13" s="22">
        <v>-3.8800000000000001E-2</v>
      </c>
      <c r="BM13" s="21">
        <v>738</v>
      </c>
      <c r="BN13" s="23">
        <v>-1.2E-2</v>
      </c>
      <c r="BO13" s="21">
        <v>609</v>
      </c>
      <c r="BP13" s="23">
        <v>-2.5999999999999999E-2</v>
      </c>
      <c r="BQ13" s="5">
        <v>462</v>
      </c>
      <c r="BR13" s="22">
        <v>3.2899999999999999E-2</v>
      </c>
      <c r="BS13" s="124">
        <v>593.79999999999995</v>
      </c>
      <c r="BT13" s="22">
        <v>-4.0000000000000001E-3</v>
      </c>
      <c r="BU13" s="125">
        <v>504.8</v>
      </c>
      <c r="BV13" s="23">
        <v>-6.0000000000000001E-3</v>
      </c>
      <c r="BW13" s="126">
        <v>509.1</v>
      </c>
      <c r="BX13" s="22">
        <v>-4.1999999999999997E-3</v>
      </c>
      <c r="BY13" s="125">
        <v>508.1</v>
      </c>
      <c r="BZ13" s="23">
        <v>-4.0000000000000002E-4</v>
      </c>
      <c r="CA13" s="126">
        <v>473.3</v>
      </c>
      <c r="CB13" s="22">
        <v>5.7000000000000002E-3</v>
      </c>
      <c r="CC13" s="50">
        <v>354838</v>
      </c>
      <c r="CD13" s="23">
        <v>-0.16089999999999999</v>
      </c>
      <c r="CE13" s="21">
        <v>253732</v>
      </c>
      <c r="CF13" s="22">
        <v>-6.5600000000000006E-2</v>
      </c>
      <c r="CG13" s="21">
        <v>519450</v>
      </c>
      <c r="CH13" s="22">
        <v>7.4499999999999997E-2</v>
      </c>
      <c r="CI13" s="21">
        <v>405809</v>
      </c>
      <c r="CJ13" s="22">
        <v>-2.3099999999999999E-2</v>
      </c>
      <c r="CK13" s="21">
        <v>394671</v>
      </c>
      <c r="CL13" s="24">
        <v>6.7100000000000007E-2</v>
      </c>
      <c r="CM13" s="5">
        <v>517</v>
      </c>
      <c r="CN13" s="22">
        <v>-0.17180000000000001</v>
      </c>
      <c r="CO13" s="21">
        <v>369</v>
      </c>
      <c r="CP13" s="22">
        <v>-6.2399999999999997E-2</v>
      </c>
      <c r="CQ13" s="21">
        <v>768</v>
      </c>
      <c r="CR13" s="22">
        <v>6.5500000000000003E-2</v>
      </c>
      <c r="CS13" s="21">
        <v>628</v>
      </c>
      <c r="CT13" s="22">
        <v>-2.69E-2</v>
      </c>
      <c r="CU13" s="21">
        <v>638</v>
      </c>
      <c r="CV13" s="22">
        <v>6.5299999999999997E-2</v>
      </c>
      <c r="CW13" s="124">
        <v>486</v>
      </c>
      <c r="CX13" s="22">
        <v>-1.2999999999999999E-2</v>
      </c>
      <c r="CY13" s="125">
        <v>485.2</v>
      </c>
      <c r="CZ13" s="23">
        <v>3.3999999999999998E-3</v>
      </c>
      <c r="DA13" s="126">
        <v>493.1</v>
      </c>
      <c r="DB13" s="22">
        <v>-8.3999999999999995E-3</v>
      </c>
      <c r="DC13" s="125">
        <v>516</v>
      </c>
      <c r="DD13" s="23">
        <v>-3.8999999999999998E-3</v>
      </c>
      <c r="DE13" s="126">
        <v>539.1</v>
      </c>
      <c r="DF13" s="22">
        <v>-1.6000000000000001E-3</v>
      </c>
      <c r="DG13" s="4">
        <v>1706284</v>
      </c>
      <c r="DH13" s="23">
        <v>-1.6199999999999999E-2</v>
      </c>
      <c r="DI13" s="21">
        <v>222217</v>
      </c>
      <c r="DJ13" s="23">
        <v>-2.8199999999999999E-2</v>
      </c>
      <c r="DK13" s="21">
        <v>623</v>
      </c>
      <c r="DL13" s="23">
        <v>-0.29349999999999998</v>
      </c>
      <c r="DM13" s="5">
        <v>350760</v>
      </c>
      <c r="DN13" s="22">
        <v>-9.4799999999999995E-2</v>
      </c>
      <c r="DO13" s="4">
        <v>2525</v>
      </c>
      <c r="DP13" s="23">
        <v>-1.9800000000000002E-2</v>
      </c>
      <c r="DQ13" s="21">
        <v>396</v>
      </c>
      <c r="DR13" s="22">
        <v>-2.9100000000000001E-2</v>
      </c>
      <c r="DS13" s="122">
        <v>0.8</v>
      </c>
      <c r="DT13" s="22">
        <v>-0.32140000000000002</v>
      </c>
      <c r="DU13" s="21">
        <v>401</v>
      </c>
      <c r="DV13" s="33">
        <v>-0.1429</v>
      </c>
      <c r="DW13" s="129">
        <v>493.3</v>
      </c>
      <c r="DX13" s="22">
        <v>-3.5999999999999999E-3</v>
      </c>
      <c r="DY13" s="125">
        <v>594.5</v>
      </c>
      <c r="DZ13" s="23">
        <v>-8.9999999999999998E-4</v>
      </c>
      <c r="EA13" s="125">
        <v>427.9</v>
      </c>
      <c r="EB13" s="23">
        <v>-3.95E-2</v>
      </c>
      <c r="EC13" s="126">
        <v>380.9</v>
      </c>
      <c r="ED13" s="23">
        <v>-5.3100000000000001E-2</v>
      </c>
      <c r="EE13" s="4">
        <v>3852646</v>
      </c>
      <c r="EF13" s="22">
        <v>-1.6E-2</v>
      </c>
      <c r="EG13" s="21">
        <f t="shared" si="0"/>
        <v>1928501</v>
      </c>
      <c r="EH13" s="23">
        <f t="shared" si="1"/>
        <v>-1.7600000000000001E-2</v>
      </c>
      <c r="EI13" s="21">
        <v>236729</v>
      </c>
      <c r="EJ13" s="22">
        <v>-5.45E-2</v>
      </c>
      <c r="EK13" s="21">
        <v>1687416</v>
      </c>
      <c r="EL13" s="24">
        <v>-8.3999999999999995E-3</v>
      </c>
    </row>
    <row r="14" spans="1:142" ht="13" x14ac:dyDescent="0.3">
      <c r="A14" s="45" t="s">
        <v>22</v>
      </c>
      <c r="B14" s="31" t="s">
        <v>7</v>
      </c>
      <c r="C14" s="4">
        <v>1928959</v>
      </c>
      <c r="D14" s="22">
        <v>-4.7399999999999998E-2</v>
      </c>
      <c r="E14" s="21">
        <v>2941</v>
      </c>
      <c r="F14" s="23">
        <v>-5.9299999999999999E-2</v>
      </c>
      <c r="G14" s="122">
        <v>508.1</v>
      </c>
      <c r="H14" s="24">
        <v>-1.26E-2</v>
      </c>
      <c r="I14" s="4">
        <v>1722741</v>
      </c>
      <c r="J14" s="23">
        <v>-4.9299999999999997E-2</v>
      </c>
      <c r="K14" s="5">
        <v>2617</v>
      </c>
      <c r="L14" s="25">
        <v>-6.2100000000000002E-2</v>
      </c>
      <c r="M14" s="122">
        <v>506.3</v>
      </c>
      <c r="N14" s="33">
        <v>-1.34E-2</v>
      </c>
      <c r="O14" s="5">
        <v>206218</v>
      </c>
      <c r="P14" s="25">
        <v>-3.0700000000000002E-2</v>
      </c>
      <c r="Q14" s="21">
        <v>324</v>
      </c>
      <c r="R14" s="23">
        <v>-3.6600000000000001E-2</v>
      </c>
      <c r="S14" s="121">
        <v>523.6</v>
      </c>
      <c r="T14" s="24">
        <v>-6.1000000000000004E-3</v>
      </c>
      <c r="U14" s="5">
        <v>711822</v>
      </c>
      <c r="V14" s="25">
        <v>-4.5199999999999997E-2</v>
      </c>
      <c r="W14" s="21">
        <v>360455</v>
      </c>
      <c r="X14" s="25">
        <v>-5.0299999999999997E-2</v>
      </c>
      <c r="Y14" s="21">
        <v>622597</v>
      </c>
      <c r="Z14" s="25">
        <v>-3.2300000000000002E-2</v>
      </c>
      <c r="AA14" s="21">
        <v>48885</v>
      </c>
      <c r="AB14" s="23">
        <v>-9.3600000000000003E-2</v>
      </c>
      <c r="AC14" s="5">
        <v>185200</v>
      </c>
      <c r="AD14" s="25">
        <v>-8.5400000000000004E-2</v>
      </c>
      <c r="AE14" s="4">
        <v>1009</v>
      </c>
      <c r="AF14" s="22">
        <v>-5.7000000000000002E-2</v>
      </c>
      <c r="AG14" s="21">
        <v>482</v>
      </c>
      <c r="AH14" s="22">
        <v>-6.4199999999999993E-2</v>
      </c>
      <c r="AI14" s="21">
        <v>1012</v>
      </c>
      <c r="AJ14" s="23">
        <v>-4.0899999999999999E-2</v>
      </c>
      <c r="AK14" s="21">
        <v>81</v>
      </c>
      <c r="AL14" s="22">
        <v>-0.1042</v>
      </c>
      <c r="AM14" s="21">
        <v>357</v>
      </c>
      <c r="AN14" s="24">
        <v>-9.8400000000000001E-2</v>
      </c>
      <c r="AO14" s="123">
        <v>472.6</v>
      </c>
      <c r="AP14" s="22">
        <v>-1.24E-2</v>
      </c>
      <c r="AQ14" s="122">
        <v>445.6</v>
      </c>
      <c r="AR14" s="23">
        <v>-1.47E-2</v>
      </c>
      <c r="AS14" s="121">
        <v>542</v>
      </c>
      <c r="AT14" s="22">
        <v>-8.8000000000000005E-3</v>
      </c>
      <c r="AU14" s="122">
        <v>549.29999999999995</v>
      </c>
      <c r="AV14" s="23">
        <v>-1.1599999999999999E-2</v>
      </c>
      <c r="AW14" s="121">
        <v>642.1</v>
      </c>
      <c r="AX14" s="22">
        <v>-1.4200000000000001E-2</v>
      </c>
      <c r="AY14" s="4">
        <v>80104</v>
      </c>
      <c r="AZ14" s="22">
        <v>-0.10059999999999999</v>
      </c>
      <c r="BA14" s="21">
        <v>637137</v>
      </c>
      <c r="BB14" s="22">
        <v>-7.8600000000000003E-2</v>
      </c>
      <c r="BC14" s="21">
        <v>486105</v>
      </c>
      <c r="BD14" s="23">
        <v>-3.5186238835593797E-2</v>
      </c>
      <c r="BE14" s="21">
        <v>397747</v>
      </c>
      <c r="BF14" s="23">
        <v>-4.9599999999999998E-2</v>
      </c>
      <c r="BG14" s="5">
        <v>327352</v>
      </c>
      <c r="BH14" s="22">
        <v>1.83E-2</v>
      </c>
      <c r="BI14" s="4">
        <v>144</v>
      </c>
      <c r="BJ14" s="22">
        <v>-0.1094</v>
      </c>
      <c r="BK14" s="21">
        <v>973</v>
      </c>
      <c r="BL14" s="22">
        <v>-9.0200000000000002E-2</v>
      </c>
      <c r="BM14" s="21">
        <v>747</v>
      </c>
      <c r="BN14" s="23">
        <v>-4.9099999999999998E-2</v>
      </c>
      <c r="BO14" s="21">
        <v>610</v>
      </c>
      <c r="BP14" s="23">
        <v>-6.0100000000000001E-2</v>
      </c>
      <c r="BQ14" s="5">
        <v>466</v>
      </c>
      <c r="BR14" s="22">
        <v>1.35E-2</v>
      </c>
      <c r="BS14" s="124">
        <v>598.70000000000005</v>
      </c>
      <c r="BT14" s="22">
        <v>-9.7999999999999997E-3</v>
      </c>
      <c r="BU14" s="125">
        <v>508.9</v>
      </c>
      <c r="BV14" s="23">
        <v>-1.26E-2</v>
      </c>
      <c r="BW14" s="126">
        <v>512.29999999999995</v>
      </c>
      <c r="BX14" s="22">
        <v>-1.44E-2</v>
      </c>
      <c r="BY14" s="125">
        <v>510.8</v>
      </c>
      <c r="BZ14" s="23">
        <v>-1.0999999999999999E-2</v>
      </c>
      <c r="CA14" s="126">
        <v>475</v>
      </c>
      <c r="CB14" s="22">
        <v>-4.7999999999999996E-3</v>
      </c>
      <c r="CC14" s="50">
        <v>336468</v>
      </c>
      <c r="CD14" s="23">
        <v>-0.2409</v>
      </c>
      <c r="CE14" s="21">
        <v>255624</v>
      </c>
      <c r="CF14" s="22">
        <v>-7.0599999999999996E-2</v>
      </c>
      <c r="CG14" s="21">
        <v>528378</v>
      </c>
      <c r="CH14" s="22">
        <v>4.1000000000000002E-2</v>
      </c>
      <c r="CI14" s="21">
        <v>408307</v>
      </c>
      <c r="CJ14" s="22">
        <v>-3.0200000000000001E-2</v>
      </c>
      <c r="CK14" s="21">
        <v>400181</v>
      </c>
      <c r="CL14" s="24">
        <v>5.8799999999999998E-2</v>
      </c>
      <c r="CM14" s="5">
        <v>501</v>
      </c>
      <c r="CN14" s="22">
        <v>-0.248</v>
      </c>
      <c r="CO14" s="21">
        <v>373</v>
      </c>
      <c r="CP14" s="22">
        <v>-8.3599999999999994E-2</v>
      </c>
      <c r="CQ14" s="21">
        <v>786</v>
      </c>
      <c r="CR14" s="22">
        <v>2.1499999999999998E-2</v>
      </c>
      <c r="CS14" s="21">
        <v>633</v>
      </c>
      <c r="CT14" s="22">
        <v>-4.5600000000000002E-2</v>
      </c>
      <c r="CU14" s="21">
        <v>647</v>
      </c>
      <c r="CV14" s="22">
        <v>4.3999999999999997E-2</v>
      </c>
      <c r="CW14" s="124">
        <v>496.2</v>
      </c>
      <c r="CX14" s="22">
        <v>-9.2999999999999992E-3</v>
      </c>
      <c r="CY14" s="125">
        <v>486.1</v>
      </c>
      <c r="CZ14" s="23">
        <v>-1.4E-2</v>
      </c>
      <c r="DA14" s="126">
        <v>495.9</v>
      </c>
      <c r="DB14" s="22">
        <v>-1.8700000000000001E-2</v>
      </c>
      <c r="DC14" s="125">
        <v>517.20000000000005</v>
      </c>
      <c r="DD14" s="23">
        <v>-1.5900000000000001E-2</v>
      </c>
      <c r="DE14" s="126">
        <v>539.29999999999995</v>
      </c>
      <c r="DF14" s="22">
        <v>-1.4E-2</v>
      </c>
      <c r="DG14" s="4">
        <v>1705754</v>
      </c>
      <c r="DH14" s="23">
        <v>-4.7399999999999998E-2</v>
      </c>
      <c r="DI14" s="21">
        <v>223204</v>
      </c>
      <c r="DJ14" s="23">
        <v>-4.6800000000000001E-2</v>
      </c>
      <c r="DK14" s="21">
        <v>488</v>
      </c>
      <c r="DL14" s="23">
        <v>-0.45269999999999999</v>
      </c>
      <c r="DM14" s="5">
        <v>368100</v>
      </c>
      <c r="DN14" s="22">
        <v>6.3100000000000003E-2</v>
      </c>
      <c r="DO14" s="4">
        <v>2538</v>
      </c>
      <c r="DP14" s="23">
        <v>-5.9900000000000002E-2</v>
      </c>
      <c r="DQ14" s="21">
        <v>403</v>
      </c>
      <c r="DR14" s="22">
        <v>-5.57E-2</v>
      </c>
      <c r="DS14" s="122">
        <v>0.6</v>
      </c>
      <c r="DT14" s="22">
        <v>-0.4632</v>
      </c>
      <c r="DU14" s="21">
        <v>431</v>
      </c>
      <c r="DV14" s="33">
        <v>3.5099999999999999E-2</v>
      </c>
      <c r="DW14" s="129">
        <v>496</v>
      </c>
      <c r="DX14" s="22">
        <v>-1.3100000000000001E-2</v>
      </c>
      <c r="DY14" s="125">
        <v>601.29999999999995</v>
      </c>
      <c r="DZ14" s="23">
        <v>-9.2999999999999992E-3</v>
      </c>
      <c r="EA14" s="125">
        <v>434.9</v>
      </c>
      <c r="EB14" s="23">
        <v>-1.9300000000000001E-2</v>
      </c>
      <c r="EC14" s="126">
        <v>390.5</v>
      </c>
      <c r="ED14" s="23">
        <v>-2.64E-2</v>
      </c>
      <c r="EE14" s="4">
        <v>3860469</v>
      </c>
      <c r="EF14" s="22">
        <v>-4.5699999999999998E-2</v>
      </c>
      <c r="EG14" s="21">
        <f t="shared" si="0"/>
        <v>1928959</v>
      </c>
      <c r="EH14" s="23">
        <f t="shared" si="1"/>
        <v>-4.7399999999999998E-2</v>
      </c>
      <c r="EI14" s="21">
        <v>234085</v>
      </c>
      <c r="EJ14" s="22">
        <v>-8.7099999999999997E-2</v>
      </c>
      <c r="EK14" s="21">
        <v>1697425</v>
      </c>
      <c r="EL14" s="24">
        <v>-3.7699999999999997E-2</v>
      </c>
    </row>
    <row r="15" spans="1:142" ht="13" x14ac:dyDescent="0.3">
      <c r="A15" s="45" t="s">
        <v>23</v>
      </c>
      <c r="B15" s="31" t="s">
        <v>7</v>
      </c>
      <c r="C15" s="4">
        <v>1910024</v>
      </c>
      <c r="D15" s="22">
        <v>-6.2199999999999998E-2</v>
      </c>
      <c r="E15" s="21">
        <v>2896</v>
      </c>
      <c r="F15" s="23">
        <v>-6.88E-2</v>
      </c>
      <c r="G15" s="122">
        <v>505.5</v>
      </c>
      <c r="H15" s="24">
        <v>-7.1000000000000004E-3</v>
      </c>
      <c r="I15" s="4">
        <v>1705023</v>
      </c>
      <c r="J15" s="23">
        <v>-6.54E-2</v>
      </c>
      <c r="K15" s="5">
        <v>2575</v>
      </c>
      <c r="L15" s="25">
        <v>-7.2700000000000001E-2</v>
      </c>
      <c r="M15" s="122">
        <v>503.5</v>
      </c>
      <c r="N15" s="33">
        <v>-7.7999999999999996E-3</v>
      </c>
      <c r="O15" s="5">
        <v>205002</v>
      </c>
      <c r="P15" s="25">
        <v>-3.4799999999999998E-2</v>
      </c>
      <c r="Q15" s="21">
        <v>321</v>
      </c>
      <c r="R15" s="23">
        <v>-3.7199999999999997E-2</v>
      </c>
      <c r="S15" s="121">
        <v>522</v>
      </c>
      <c r="T15" s="24">
        <v>-2.5000000000000001E-3</v>
      </c>
      <c r="U15" s="5">
        <v>700584</v>
      </c>
      <c r="V15" s="25">
        <v>-7.1400000000000005E-2</v>
      </c>
      <c r="W15" s="21">
        <v>359414</v>
      </c>
      <c r="X15" s="25">
        <v>-7.2800000000000004E-2</v>
      </c>
      <c r="Y15" s="21">
        <v>618132</v>
      </c>
      <c r="Z15" s="25">
        <v>-3.6299999999999999E-2</v>
      </c>
      <c r="AA15" s="21">
        <v>48230</v>
      </c>
      <c r="AB15" s="23">
        <v>-9.6299999999999997E-2</v>
      </c>
      <c r="AC15" s="5">
        <v>183664</v>
      </c>
      <c r="AD15" s="25">
        <v>-8.0500000000000002E-2</v>
      </c>
      <c r="AE15" s="4">
        <v>990</v>
      </c>
      <c r="AF15" s="22">
        <v>-7.7899999999999997E-2</v>
      </c>
      <c r="AG15" s="21">
        <v>477</v>
      </c>
      <c r="AH15" s="22">
        <v>-8.7300000000000003E-2</v>
      </c>
      <c r="AI15" s="21">
        <v>1001</v>
      </c>
      <c r="AJ15" s="23">
        <v>-3.9899999999999998E-2</v>
      </c>
      <c r="AK15" s="21">
        <v>79</v>
      </c>
      <c r="AL15" s="22">
        <v>-0.1023</v>
      </c>
      <c r="AM15" s="21">
        <v>350</v>
      </c>
      <c r="AN15" s="24">
        <v>-8.9300000000000004E-2</v>
      </c>
      <c r="AO15" s="123">
        <v>470.8</v>
      </c>
      <c r="AP15" s="22">
        <v>-7.0000000000000001E-3</v>
      </c>
      <c r="AQ15" s="122">
        <v>442.2</v>
      </c>
      <c r="AR15" s="23">
        <v>-1.5699999999999999E-2</v>
      </c>
      <c r="AS15" s="121">
        <v>539.79999999999995</v>
      </c>
      <c r="AT15" s="22">
        <v>-3.7000000000000002E-3</v>
      </c>
      <c r="AU15" s="122">
        <v>544.9</v>
      </c>
      <c r="AV15" s="23">
        <v>-6.6E-3</v>
      </c>
      <c r="AW15" s="121">
        <v>635.4</v>
      </c>
      <c r="AX15" s="22">
        <v>-9.4999999999999998E-3</v>
      </c>
      <c r="AY15" s="4">
        <v>78572</v>
      </c>
      <c r="AZ15" s="22">
        <v>-0.10340000000000001</v>
      </c>
      <c r="BA15" s="21">
        <v>626174</v>
      </c>
      <c r="BB15" s="22">
        <v>-0.10249999999999999</v>
      </c>
      <c r="BC15" s="21">
        <v>484178</v>
      </c>
      <c r="BD15" s="23">
        <v>-4.54004462364015E-2</v>
      </c>
      <c r="BE15" s="21">
        <v>392764</v>
      </c>
      <c r="BF15" s="23">
        <v>-6.1199999999999997E-2</v>
      </c>
      <c r="BG15" s="5">
        <v>327837</v>
      </c>
      <c r="BH15" s="22">
        <v>7.7999999999999996E-3</v>
      </c>
      <c r="BI15" s="4">
        <v>140</v>
      </c>
      <c r="BJ15" s="22">
        <v>-0.1087</v>
      </c>
      <c r="BK15" s="21">
        <v>951</v>
      </c>
      <c r="BL15" s="22">
        <v>-0.1071</v>
      </c>
      <c r="BM15" s="21">
        <v>741</v>
      </c>
      <c r="BN15" s="23">
        <v>-5.2999999999999999E-2</v>
      </c>
      <c r="BO15" s="21">
        <v>598</v>
      </c>
      <c r="BP15" s="23">
        <v>-6.7900000000000002E-2</v>
      </c>
      <c r="BQ15" s="5">
        <v>465</v>
      </c>
      <c r="BR15" s="22">
        <v>4.5999999999999999E-3</v>
      </c>
      <c r="BS15" s="124">
        <v>596</v>
      </c>
      <c r="BT15" s="22">
        <v>-5.8999999999999999E-3</v>
      </c>
      <c r="BU15" s="125">
        <v>506.2</v>
      </c>
      <c r="BV15" s="23">
        <v>-5.1000000000000004E-3</v>
      </c>
      <c r="BW15" s="126">
        <v>509.9</v>
      </c>
      <c r="BX15" s="22">
        <v>-8.0000000000000002E-3</v>
      </c>
      <c r="BY15" s="125">
        <v>507.9</v>
      </c>
      <c r="BZ15" s="23">
        <v>-7.1999999999999998E-3</v>
      </c>
      <c r="CA15" s="126">
        <v>472.9</v>
      </c>
      <c r="CB15" s="22">
        <v>-3.0999999999999999E-3</v>
      </c>
      <c r="CC15" s="50">
        <v>321158</v>
      </c>
      <c r="CD15" s="23">
        <v>-0.27379999999999999</v>
      </c>
      <c r="CE15" s="21">
        <v>251852</v>
      </c>
      <c r="CF15" s="22">
        <v>-6.7199999999999996E-2</v>
      </c>
      <c r="CG15" s="21">
        <v>525990</v>
      </c>
      <c r="CH15" s="22">
        <v>1.4500000000000001E-2</v>
      </c>
      <c r="CI15" s="21">
        <v>407705</v>
      </c>
      <c r="CJ15" s="22">
        <v>-3.1600000000000003E-2</v>
      </c>
      <c r="CK15" s="21">
        <v>403319</v>
      </c>
      <c r="CL15" s="24">
        <v>4.7600000000000003E-2</v>
      </c>
      <c r="CM15" s="5">
        <v>476</v>
      </c>
      <c r="CN15" s="22">
        <v>-0.27100000000000002</v>
      </c>
      <c r="CO15" s="21">
        <v>365</v>
      </c>
      <c r="CP15" s="22">
        <v>-7.5899999999999995E-2</v>
      </c>
      <c r="CQ15" s="21">
        <v>777</v>
      </c>
      <c r="CR15" s="22">
        <v>-1E-4</v>
      </c>
      <c r="CS15" s="21">
        <v>629</v>
      </c>
      <c r="CT15" s="22">
        <v>-4.3900000000000002E-2</v>
      </c>
      <c r="CU15" s="21">
        <v>649</v>
      </c>
      <c r="CV15" s="22">
        <v>3.4700000000000002E-2</v>
      </c>
      <c r="CW15" s="124">
        <v>494.1</v>
      </c>
      <c r="CX15" s="22">
        <v>3.8E-3</v>
      </c>
      <c r="CY15" s="125">
        <v>483.2</v>
      </c>
      <c r="CZ15" s="23">
        <v>-9.2999999999999992E-3</v>
      </c>
      <c r="DA15" s="126">
        <v>492.6</v>
      </c>
      <c r="DB15" s="22">
        <v>-1.44E-2</v>
      </c>
      <c r="DC15" s="125">
        <v>514.1</v>
      </c>
      <c r="DD15" s="23">
        <v>-1.2699999999999999E-2</v>
      </c>
      <c r="DE15" s="126">
        <v>536.4</v>
      </c>
      <c r="DF15" s="22">
        <v>-1.24E-2</v>
      </c>
      <c r="DG15" s="4">
        <v>1688663</v>
      </c>
      <c r="DH15" s="23">
        <v>-6.3600000000000004E-2</v>
      </c>
      <c r="DI15" s="21">
        <v>221361</v>
      </c>
      <c r="DJ15" s="23">
        <v>-5.0900000000000001E-2</v>
      </c>
      <c r="DK15" s="21">
        <v>468</v>
      </c>
      <c r="DL15" s="23">
        <v>-0.42070000000000002</v>
      </c>
      <c r="DM15" s="5">
        <v>403276</v>
      </c>
      <c r="DN15" s="22">
        <v>2.6100000000000002E-2</v>
      </c>
      <c r="DO15" s="4">
        <v>2497</v>
      </c>
      <c r="DP15" s="23">
        <v>-7.1400000000000005E-2</v>
      </c>
      <c r="DQ15" s="21">
        <v>399</v>
      </c>
      <c r="DR15" s="22">
        <v>-5.2600000000000001E-2</v>
      </c>
      <c r="DS15" s="122">
        <v>0.6</v>
      </c>
      <c r="DT15" s="22">
        <v>-0.42480000000000001</v>
      </c>
      <c r="DU15" s="21">
        <v>479</v>
      </c>
      <c r="DV15" s="33">
        <v>1.41E-2</v>
      </c>
      <c r="DW15" s="129">
        <v>492.9</v>
      </c>
      <c r="DX15" s="22">
        <v>-8.3000000000000001E-3</v>
      </c>
      <c r="DY15" s="125">
        <v>601.20000000000005</v>
      </c>
      <c r="DZ15" s="23">
        <v>-1.6999999999999999E-3</v>
      </c>
      <c r="EA15" s="125">
        <v>432.2</v>
      </c>
      <c r="EB15" s="23">
        <v>-7.0000000000000001E-3</v>
      </c>
      <c r="EC15" s="126">
        <v>395.9</v>
      </c>
      <c r="ED15" s="23">
        <v>-1.1599999999999999E-2</v>
      </c>
      <c r="EE15" s="4">
        <v>3830130</v>
      </c>
      <c r="EF15" s="22">
        <v>-5.3499999999999999E-2</v>
      </c>
      <c r="EG15" s="21">
        <f t="shared" si="0"/>
        <v>1910024</v>
      </c>
      <c r="EH15" s="23">
        <f t="shared" si="1"/>
        <v>-6.2199999999999998E-2</v>
      </c>
      <c r="EI15" s="21">
        <v>231894</v>
      </c>
      <c r="EJ15" s="22">
        <v>-8.3900000000000002E-2</v>
      </c>
      <c r="EK15" s="21">
        <v>1688212</v>
      </c>
      <c r="EL15" s="24">
        <v>-3.9100000000000003E-2</v>
      </c>
    </row>
    <row r="16" spans="1:142" ht="13" x14ac:dyDescent="0.3">
      <c r="A16" s="45" t="s">
        <v>24</v>
      </c>
      <c r="B16" s="31" t="s">
        <v>7</v>
      </c>
      <c r="C16" s="4">
        <v>1874127</v>
      </c>
      <c r="D16" s="22">
        <v>-5.6899999999999999E-2</v>
      </c>
      <c r="E16" s="21">
        <v>2838</v>
      </c>
      <c r="F16" s="23">
        <v>-5.9499999999999997E-2</v>
      </c>
      <c r="G16" s="122">
        <v>504.7</v>
      </c>
      <c r="H16" s="24">
        <v>-2.8E-3</v>
      </c>
      <c r="I16" s="4">
        <v>1671806</v>
      </c>
      <c r="J16" s="23">
        <v>-6.0600000000000001E-2</v>
      </c>
      <c r="K16" s="5">
        <v>2521</v>
      </c>
      <c r="L16" s="25">
        <v>-6.3700000000000007E-2</v>
      </c>
      <c r="M16" s="122">
        <v>502.7</v>
      </c>
      <c r="N16" s="33">
        <v>-3.3E-3</v>
      </c>
      <c r="O16" s="5">
        <v>202321</v>
      </c>
      <c r="P16" s="25">
        <v>-2.4899999999999999E-2</v>
      </c>
      <c r="Q16" s="21">
        <v>316</v>
      </c>
      <c r="R16" s="23">
        <v>-2.5000000000000001E-2</v>
      </c>
      <c r="S16" s="121">
        <v>521.4</v>
      </c>
      <c r="T16" s="24">
        <v>0</v>
      </c>
      <c r="U16" s="5">
        <v>691161</v>
      </c>
      <c r="V16" s="25">
        <v>-6.4600000000000005E-2</v>
      </c>
      <c r="W16" s="21">
        <v>353762</v>
      </c>
      <c r="X16" s="25">
        <v>-5.62E-2</v>
      </c>
      <c r="Y16" s="21">
        <v>603924</v>
      </c>
      <c r="Z16" s="25">
        <v>-3.8300000000000001E-2</v>
      </c>
      <c r="AA16" s="21">
        <v>47401</v>
      </c>
      <c r="AB16" s="23">
        <v>-8.2299999999999998E-2</v>
      </c>
      <c r="AC16" s="5">
        <v>177878</v>
      </c>
      <c r="AD16" s="25">
        <v>-8.2500000000000004E-2</v>
      </c>
      <c r="AE16" s="4">
        <v>975</v>
      </c>
      <c r="AF16" s="22">
        <v>-6.9500000000000006E-2</v>
      </c>
      <c r="AG16" s="21">
        <v>468</v>
      </c>
      <c r="AH16" s="22">
        <v>-6.5799999999999997E-2</v>
      </c>
      <c r="AI16" s="21">
        <v>977</v>
      </c>
      <c r="AJ16" s="23">
        <v>-3.5000000000000003E-2</v>
      </c>
      <c r="AK16" s="21">
        <v>78</v>
      </c>
      <c r="AL16" s="22">
        <v>-8.0600000000000005E-2</v>
      </c>
      <c r="AM16" s="21">
        <v>340</v>
      </c>
      <c r="AN16" s="24">
        <v>-8.5199999999999998E-2</v>
      </c>
      <c r="AO16" s="123">
        <v>470.1</v>
      </c>
      <c r="AP16" s="22">
        <v>-5.1999999999999998E-3</v>
      </c>
      <c r="AQ16" s="122">
        <v>440.6</v>
      </c>
      <c r="AR16" s="23">
        <v>-1.0200000000000001E-2</v>
      </c>
      <c r="AS16" s="121">
        <v>539.5</v>
      </c>
      <c r="AT16" s="22">
        <v>3.3999999999999998E-3</v>
      </c>
      <c r="AU16" s="122">
        <v>546.6</v>
      </c>
      <c r="AV16" s="23">
        <v>1.8E-3</v>
      </c>
      <c r="AW16" s="121">
        <v>637</v>
      </c>
      <c r="AX16" s="22">
        <v>-2.8999999999999998E-3</v>
      </c>
      <c r="AY16" s="4">
        <v>76308</v>
      </c>
      <c r="AZ16" s="22">
        <v>-9.1499999999999998E-2</v>
      </c>
      <c r="BA16" s="21">
        <v>607610</v>
      </c>
      <c r="BB16" s="22">
        <v>-9.3399999999999997E-2</v>
      </c>
      <c r="BC16" s="21">
        <v>476260</v>
      </c>
      <c r="BD16" s="23">
        <v>-3.9804840021235903E-2</v>
      </c>
      <c r="BE16" s="21">
        <v>385249</v>
      </c>
      <c r="BF16" s="23">
        <v>-6.08E-2</v>
      </c>
      <c r="BG16" s="5">
        <v>328115</v>
      </c>
      <c r="BH16" s="22">
        <v>5.4000000000000003E-3</v>
      </c>
      <c r="BI16" s="4">
        <v>137</v>
      </c>
      <c r="BJ16" s="22">
        <v>-8.9700000000000002E-2</v>
      </c>
      <c r="BK16" s="21">
        <v>922</v>
      </c>
      <c r="BL16" s="22">
        <v>-9.2899999999999996E-2</v>
      </c>
      <c r="BM16" s="21">
        <v>727</v>
      </c>
      <c r="BN16" s="23">
        <v>-4.3200000000000002E-2</v>
      </c>
      <c r="BO16" s="21">
        <v>586</v>
      </c>
      <c r="BP16" s="23">
        <v>-6.4799999999999996E-2</v>
      </c>
      <c r="BQ16" s="5">
        <v>465</v>
      </c>
      <c r="BR16" s="22">
        <v>3.3E-3</v>
      </c>
      <c r="BS16" s="124">
        <v>598.20000000000005</v>
      </c>
      <c r="BT16" s="22">
        <v>1.9E-3</v>
      </c>
      <c r="BU16" s="125">
        <v>505.9</v>
      </c>
      <c r="BV16" s="23">
        <v>5.9999999999999995E-4</v>
      </c>
      <c r="BW16" s="126">
        <v>508.7</v>
      </c>
      <c r="BX16" s="22">
        <v>-3.5999999999999999E-3</v>
      </c>
      <c r="BY16" s="125">
        <v>506.7</v>
      </c>
      <c r="BZ16" s="23">
        <v>-4.3E-3</v>
      </c>
      <c r="CA16" s="126">
        <v>472.5</v>
      </c>
      <c r="CB16" s="22">
        <v>-2.0999999999999999E-3</v>
      </c>
      <c r="CC16" s="50">
        <v>312433</v>
      </c>
      <c r="CD16" s="23">
        <v>-0.22559999999999999</v>
      </c>
      <c r="CE16" s="21">
        <v>232596</v>
      </c>
      <c r="CF16" s="22">
        <v>-0.11260000000000001</v>
      </c>
      <c r="CG16" s="21">
        <v>518722</v>
      </c>
      <c r="CH16" s="22">
        <v>6.9999999999999999E-4</v>
      </c>
      <c r="CI16" s="21">
        <v>405083</v>
      </c>
      <c r="CJ16" s="22">
        <v>-1.8599999999999998E-2</v>
      </c>
      <c r="CK16" s="21">
        <v>405293</v>
      </c>
      <c r="CL16" s="24">
        <v>3.7699999999999997E-2</v>
      </c>
      <c r="CM16" s="5">
        <v>463</v>
      </c>
      <c r="CN16" s="22">
        <v>-0.2132</v>
      </c>
      <c r="CO16" s="21">
        <v>336</v>
      </c>
      <c r="CP16" s="22">
        <v>-0.12130000000000001</v>
      </c>
      <c r="CQ16" s="21">
        <v>765</v>
      </c>
      <c r="CR16" s="22">
        <v>-7.3000000000000001E-3</v>
      </c>
      <c r="CS16" s="21">
        <v>623</v>
      </c>
      <c r="CT16" s="22">
        <v>-2.87E-2</v>
      </c>
      <c r="CU16" s="21">
        <v>650</v>
      </c>
      <c r="CV16" s="22">
        <v>2.5899999999999999E-2</v>
      </c>
      <c r="CW16" s="124">
        <v>494.3</v>
      </c>
      <c r="CX16" s="22">
        <v>1.6E-2</v>
      </c>
      <c r="CY16" s="125">
        <v>481.7</v>
      </c>
      <c r="CZ16" s="23">
        <v>-9.9000000000000008E-3</v>
      </c>
      <c r="DA16" s="126">
        <v>491.8</v>
      </c>
      <c r="DB16" s="22">
        <v>-8.0000000000000002E-3</v>
      </c>
      <c r="DC16" s="125">
        <v>512.5</v>
      </c>
      <c r="DD16" s="23">
        <v>-1.03E-2</v>
      </c>
      <c r="DE16" s="126">
        <v>534.6</v>
      </c>
      <c r="DF16" s="22">
        <v>-1.14E-2</v>
      </c>
      <c r="DG16" s="4">
        <v>1656823</v>
      </c>
      <c r="DH16" s="23">
        <v>-5.9200000000000003E-2</v>
      </c>
      <c r="DI16" s="21">
        <v>217304</v>
      </c>
      <c r="DJ16" s="23">
        <v>-3.9300000000000002E-2</v>
      </c>
      <c r="DK16" s="21">
        <v>441</v>
      </c>
      <c r="DL16" s="23">
        <v>-0.41560000000000002</v>
      </c>
      <c r="DM16" s="5">
        <v>397800</v>
      </c>
      <c r="DN16" s="22">
        <v>4.5499999999999999E-2</v>
      </c>
      <c r="DO16" s="4">
        <v>2446</v>
      </c>
      <c r="DP16" s="23">
        <v>-6.3700000000000007E-2</v>
      </c>
      <c r="DQ16" s="21">
        <v>392</v>
      </c>
      <c r="DR16" s="22">
        <v>-3.27E-2</v>
      </c>
      <c r="DS16" s="122">
        <v>0.6</v>
      </c>
      <c r="DT16" s="22">
        <v>-0.4209</v>
      </c>
      <c r="DU16" s="21">
        <v>468</v>
      </c>
      <c r="DV16" s="33">
        <v>4.7699999999999999E-2</v>
      </c>
      <c r="DW16" s="129">
        <v>492</v>
      </c>
      <c r="DX16" s="22">
        <v>-4.7999999999999996E-3</v>
      </c>
      <c r="DY16" s="125">
        <v>601.1</v>
      </c>
      <c r="DZ16" s="23">
        <v>6.8999999999999999E-3</v>
      </c>
      <c r="EA16" s="125">
        <v>427.5</v>
      </c>
      <c r="EB16" s="23">
        <v>-8.9999999999999993E-3</v>
      </c>
      <c r="EC16" s="126">
        <v>392.1</v>
      </c>
      <c r="ED16" s="23">
        <v>2.0999999999999999E-3</v>
      </c>
      <c r="EE16" s="4">
        <v>3746192</v>
      </c>
      <c r="EF16" s="22">
        <v>-5.1999999999999998E-2</v>
      </c>
      <c r="EG16" s="21">
        <f t="shared" si="0"/>
        <v>1874127</v>
      </c>
      <c r="EH16" s="23">
        <f t="shared" si="1"/>
        <v>-5.6899999999999999E-2</v>
      </c>
      <c r="EI16" s="21">
        <v>225279</v>
      </c>
      <c r="EJ16" s="22">
        <v>-8.2500000000000004E-2</v>
      </c>
      <c r="EK16" s="21">
        <v>1646785</v>
      </c>
      <c r="EL16" s="24">
        <v>-4.19E-2</v>
      </c>
    </row>
    <row r="17" spans="1:142" ht="13" x14ac:dyDescent="0.3">
      <c r="A17" s="45" t="s">
        <v>25</v>
      </c>
      <c r="B17" s="31" t="s">
        <v>7</v>
      </c>
      <c r="C17" s="4">
        <v>1868053</v>
      </c>
      <c r="D17" s="22">
        <v>-3.1300000000000001E-2</v>
      </c>
      <c r="E17" s="21">
        <v>2833</v>
      </c>
      <c r="F17" s="23">
        <v>-3.0200000000000001E-2</v>
      </c>
      <c r="G17" s="122">
        <v>505.6</v>
      </c>
      <c r="H17" s="24">
        <v>1.1999999999999999E-3</v>
      </c>
      <c r="I17" s="4">
        <v>1666147</v>
      </c>
      <c r="J17" s="23">
        <v>-3.4000000000000002E-2</v>
      </c>
      <c r="K17" s="5">
        <v>2517</v>
      </c>
      <c r="L17" s="25">
        <v>-3.3099999999999997E-2</v>
      </c>
      <c r="M17" s="122">
        <v>503.6</v>
      </c>
      <c r="N17" s="33">
        <v>1E-3</v>
      </c>
      <c r="O17" s="5">
        <v>201906</v>
      </c>
      <c r="P17" s="25">
        <v>-8.9999999999999993E-3</v>
      </c>
      <c r="Q17" s="21">
        <v>316</v>
      </c>
      <c r="R17" s="23">
        <v>-6.6E-3</v>
      </c>
      <c r="S17" s="121">
        <v>521.79999999999995</v>
      </c>
      <c r="T17" s="24">
        <v>2.3999999999999998E-3</v>
      </c>
      <c r="U17" s="5">
        <v>689467</v>
      </c>
      <c r="V17" s="25">
        <v>-3.49E-2</v>
      </c>
      <c r="W17" s="21">
        <v>352780</v>
      </c>
      <c r="X17" s="25">
        <v>-2.06E-2</v>
      </c>
      <c r="Y17" s="21">
        <v>602558</v>
      </c>
      <c r="Z17" s="25">
        <v>-2.3699999999999999E-2</v>
      </c>
      <c r="AA17" s="21">
        <v>47077</v>
      </c>
      <c r="AB17" s="23">
        <v>-5.1799999999999999E-2</v>
      </c>
      <c r="AC17" s="5">
        <v>176171</v>
      </c>
      <c r="AD17" s="25">
        <v>-5.8299999999999998E-2</v>
      </c>
      <c r="AE17" s="4">
        <v>975</v>
      </c>
      <c r="AF17" s="22">
        <v>-3.5999999999999997E-2</v>
      </c>
      <c r="AG17" s="21">
        <v>468</v>
      </c>
      <c r="AH17" s="22">
        <v>-2.3199999999999998E-2</v>
      </c>
      <c r="AI17" s="21">
        <v>977</v>
      </c>
      <c r="AJ17" s="23">
        <v>-1.7299999999999999E-2</v>
      </c>
      <c r="AK17" s="21">
        <v>78</v>
      </c>
      <c r="AL17" s="22">
        <v>-4.3799999999999999E-2</v>
      </c>
      <c r="AM17" s="21">
        <v>337</v>
      </c>
      <c r="AN17" s="24">
        <v>-5.6000000000000001E-2</v>
      </c>
      <c r="AO17" s="123">
        <v>471.2</v>
      </c>
      <c r="AP17" s="22">
        <v>-1.1000000000000001E-3</v>
      </c>
      <c r="AQ17" s="122">
        <v>442.2</v>
      </c>
      <c r="AR17" s="23">
        <v>-2.7000000000000001E-3</v>
      </c>
      <c r="AS17" s="121">
        <v>540.29999999999995</v>
      </c>
      <c r="AT17" s="22">
        <v>6.6E-3</v>
      </c>
      <c r="AU17" s="122">
        <v>549.29999999999995</v>
      </c>
      <c r="AV17" s="23">
        <v>8.3999999999999995E-3</v>
      </c>
      <c r="AW17" s="121">
        <v>637</v>
      </c>
      <c r="AX17" s="22">
        <v>2.3999999999999998E-3</v>
      </c>
      <c r="AY17" s="4">
        <v>75891</v>
      </c>
      <c r="AZ17" s="22">
        <v>-6.25E-2</v>
      </c>
      <c r="BA17" s="21">
        <v>600812</v>
      </c>
      <c r="BB17" s="22">
        <v>-5.9799999999999999E-2</v>
      </c>
      <c r="BC17" s="21">
        <v>475925</v>
      </c>
      <c r="BD17" s="23">
        <v>-1.5203977326807901E-2</v>
      </c>
      <c r="BE17" s="21">
        <v>383754</v>
      </c>
      <c r="BF17" s="23">
        <v>-3.9800000000000002E-2</v>
      </c>
      <c r="BG17" s="5">
        <v>331140</v>
      </c>
      <c r="BH17" s="22">
        <v>1.83E-2</v>
      </c>
      <c r="BI17" s="4">
        <v>136</v>
      </c>
      <c r="BJ17" s="22">
        <v>-5.4699999999999999E-2</v>
      </c>
      <c r="BK17" s="21">
        <v>914</v>
      </c>
      <c r="BL17" s="22">
        <v>-5.57E-2</v>
      </c>
      <c r="BM17" s="21">
        <v>728</v>
      </c>
      <c r="BN17" s="23">
        <v>-1.43E-2</v>
      </c>
      <c r="BO17" s="21">
        <v>585</v>
      </c>
      <c r="BP17" s="23">
        <v>-4.0500000000000001E-2</v>
      </c>
      <c r="BQ17" s="5">
        <v>471</v>
      </c>
      <c r="BR17" s="22">
        <v>1.89E-2</v>
      </c>
      <c r="BS17" s="124">
        <v>598.70000000000005</v>
      </c>
      <c r="BT17" s="22">
        <v>8.3000000000000001E-3</v>
      </c>
      <c r="BU17" s="125">
        <v>507</v>
      </c>
      <c r="BV17" s="23">
        <v>4.3E-3</v>
      </c>
      <c r="BW17" s="126">
        <v>509.6</v>
      </c>
      <c r="BX17" s="22">
        <v>8.9999999999999998E-4</v>
      </c>
      <c r="BY17" s="125">
        <v>507.8</v>
      </c>
      <c r="BZ17" s="23">
        <v>-6.9999999999999999E-4</v>
      </c>
      <c r="CA17" s="126">
        <v>473.6</v>
      </c>
      <c r="CB17" s="22">
        <v>5.9999999999999995E-4</v>
      </c>
      <c r="CC17" s="50">
        <v>324560</v>
      </c>
      <c r="CD17" s="23">
        <v>-8.5300000000000001E-2</v>
      </c>
      <c r="CE17" s="21">
        <v>212633</v>
      </c>
      <c r="CF17" s="22">
        <v>-0.16200000000000001</v>
      </c>
      <c r="CG17" s="21">
        <v>512584</v>
      </c>
      <c r="CH17" s="22">
        <v>-1.32E-2</v>
      </c>
      <c r="CI17" s="21">
        <v>407960</v>
      </c>
      <c r="CJ17" s="22">
        <v>5.3E-3</v>
      </c>
      <c r="CK17" s="21">
        <v>410316</v>
      </c>
      <c r="CL17" s="24">
        <v>3.9600000000000003E-2</v>
      </c>
      <c r="CM17" s="5">
        <v>481</v>
      </c>
      <c r="CN17" s="22">
        <v>-7.0999999999999994E-2</v>
      </c>
      <c r="CO17" s="21">
        <v>309</v>
      </c>
      <c r="CP17" s="22">
        <v>-0.16239999999999999</v>
      </c>
      <c r="CQ17" s="21">
        <v>757</v>
      </c>
      <c r="CR17" s="22">
        <v>-1.49E-2</v>
      </c>
      <c r="CS17" s="21">
        <v>628</v>
      </c>
      <c r="CT17" s="22">
        <v>-1E-3</v>
      </c>
      <c r="CU17" s="21">
        <v>659</v>
      </c>
      <c r="CV17" s="22">
        <v>3.2300000000000002E-2</v>
      </c>
      <c r="CW17" s="124">
        <v>493.6</v>
      </c>
      <c r="CX17" s="22">
        <v>1.5599999999999999E-2</v>
      </c>
      <c r="CY17" s="125">
        <v>484.9</v>
      </c>
      <c r="CZ17" s="23">
        <v>-5.9999999999999995E-4</v>
      </c>
      <c r="DA17" s="126">
        <v>492.3</v>
      </c>
      <c r="DB17" s="22">
        <v>-1.6999999999999999E-3</v>
      </c>
      <c r="DC17" s="125">
        <v>512.79999999999995</v>
      </c>
      <c r="DD17" s="23">
        <v>-6.3E-3</v>
      </c>
      <c r="DE17" s="126">
        <v>535.29999999999995</v>
      </c>
      <c r="DF17" s="22">
        <v>-7.0000000000000001E-3</v>
      </c>
      <c r="DG17" s="4">
        <v>1649934</v>
      </c>
      <c r="DH17" s="23">
        <v>-3.3000000000000002E-2</v>
      </c>
      <c r="DI17" s="21">
        <v>218119</v>
      </c>
      <c r="DJ17" s="23">
        <v>-1.84E-2</v>
      </c>
      <c r="DK17" s="21">
        <v>437</v>
      </c>
      <c r="DL17" s="23">
        <v>-0.29870000000000002</v>
      </c>
      <c r="DM17" s="5">
        <v>388227</v>
      </c>
      <c r="DN17" s="22">
        <v>0.10680000000000001</v>
      </c>
      <c r="DO17" s="4">
        <v>2441</v>
      </c>
      <c r="DP17" s="23">
        <v>-3.3599999999999998E-2</v>
      </c>
      <c r="DQ17" s="21">
        <v>393</v>
      </c>
      <c r="DR17" s="22">
        <v>-8.5000000000000006E-3</v>
      </c>
      <c r="DS17" s="122">
        <v>0.6</v>
      </c>
      <c r="DT17" s="22">
        <v>-0.28799999999999998</v>
      </c>
      <c r="DU17" s="21">
        <v>454</v>
      </c>
      <c r="DV17" s="33">
        <v>0.13170000000000001</v>
      </c>
      <c r="DW17" s="129">
        <v>493.1</v>
      </c>
      <c r="DX17" s="22">
        <v>-5.9999999999999995E-4</v>
      </c>
      <c r="DY17" s="125">
        <v>600.5</v>
      </c>
      <c r="DZ17" s="23">
        <v>1.01E-2</v>
      </c>
      <c r="EA17" s="125">
        <v>434.4</v>
      </c>
      <c r="EB17" s="23">
        <v>1.5299999999999999E-2</v>
      </c>
      <c r="EC17" s="126">
        <v>389.4</v>
      </c>
      <c r="ED17" s="23">
        <v>2.2499999999999999E-2</v>
      </c>
      <c r="EE17" s="4">
        <v>3733064</v>
      </c>
      <c r="EF17" s="22">
        <v>-3.1E-2</v>
      </c>
      <c r="EG17" s="21">
        <f t="shared" si="0"/>
        <v>1868053</v>
      </c>
      <c r="EH17" s="23">
        <f t="shared" si="1"/>
        <v>-3.1300000000000001E-2</v>
      </c>
      <c r="EI17" s="21">
        <v>223248</v>
      </c>
      <c r="EJ17" s="22">
        <v>-5.6899999999999999E-2</v>
      </c>
      <c r="EK17" s="21">
        <v>1641763</v>
      </c>
      <c r="EL17" s="24">
        <v>-2.7099999999999999E-2</v>
      </c>
    </row>
    <row r="18" spans="1:142" ht="13" x14ac:dyDescent="0.3">
      <c r="A18" s="45" t="s">
        <v>26</v>
      </c>
      <c r="B18" s="31" t="s">
        <v>7</v>
      </c>
      <c r="C18" s="4">
        <v>1851795</v>
      </c>
      <c r="D18" s="22">
        <v>-0.04</v>
      </c>
      <c r="E18" s="21">
        <v>2857</v>
      </c>
      <c r="F18" s="23">
        <v>-2.8500000000000001E-2</v>
      </c>
      <c r="G18" s="122">
        <v>514.20000000000005</v>
      </c>
      <c r="H18" s="24">
        <v>1.1900000000000001E-2</v>
      </c>
      <c r="I18" s="4">
        <v>1650050</v>
      </c>
      <c r="J18" s="23">
        <v>-4.2200000000000001E-2</v>
      </c>
      <c r="K18" s="5">
        <v>2536</v>
      </c>
      <c r="L18" s="25">
        <v>-3.1E-2</v>
      </c>
      <c r="M18" s="122">
        <v>512.20000000000005</v>
      </c>
      <c r="N18" s="33">
        <v>1.17E-2</v>
      </c>
      <c r="O18" s="5">
        <v>201746</v>
      </c>
      <c r="P18" s="25">
        <v>-2.1700000000000001E-2</v>
      </c>
      <c r="Q18" s="21">
        <v>321</v>
      </c>
      <c r="R18" s="23">
        <v>-8.8000000000000005E-3</v>
      </c>
      <c r="S18" s="121">
        <v>530.5</v>
      </c>
      <c r="T18" s="24">
        <v>1.32E-2</v>
      </c>
      <c r="U18" s="5">
        <v>678156</v>
      </c>
      <c r="V18" s="25">
        <v>-4.7300000000000002E-2</v>
      </c>
      <c r="W18" s="21">
        <v>350682</v>
      </c>
      <c r="X18" s="25">
        <v>-2.7099999999999999E-2</v>
      </c>
      <c r="Y18" s="21">
        <v>602858</v>
      </c>
      <c r="Z18" s="25">
        <v>-3.1699999999999999E-2</v>
      </c>
      <c r="AA18" s="21">
        <v>45999</v>
      </c>
      <c r="AB18" s="23">
        <v>-5.8999999999999997E-2</v>
      </c>
      <c r="AC18" s="5">
        <v>174100</v>
      </c>
      <c r="AD18" s="25">
        <v>-5.9900000000000002E-2</v>
      </c>
      <c r="AE18" s="4">
        <v>975</v>
      </c>
      <c r="AF18" s="22">
        <v>-3.4200000000000001E-2</v>
      </c>
      <c r="AG18" s="21">
        <v>473</v>
      </c>
      <c r="AH18" s="22">
        <v>-1.7399999999999999E-2</v>
      </c>
      <c r="AI18" s="21">
        <v>994</v>
      </c>
      <c r="AJ18" s="23">
        <v>-1.8100000000000002E-2</v>
      </c>
      <c r="AK18" s="21">
        <v>77</v>
      </c>
      <c r="AL18" s="22">
        <v>-4.4400000000000002E-2</v>
      </c>
      <c r="AM18" s="21">
        <v>338</v>
      </c>
      <c r="AN18" s="24">
        <v>-5.3400000000000003E-2</v>
      </c>
      <c r="AO18" s="123">
        <v>479.1</v>
      </c>
      <c r="AP18" s="22">
        <v>1.37E-2</v>
      </c>
      <c r="AQ18" s="122">
        <v>450</v>
      </c>
      <c r="AR18" s="23">
        <v>0.01</v>
      </c>
      <c r="AS18" s="121">
        <v>549.5</v>
      </c>
      <c r="AT18" s="22">
        <v>1.4E-2</v>
      </c>
      <c r="AU18" s="122">
        <v>557.79999999999995</v>
      </c>
      <c r="AV18" s="23">
        <v>1.5599999999999999E-2</v>
      </c>
      <c r="AW18" s="121">
        <v>646.6</v>
      </c>
      <c r="AX18" s="22">
        <v>6.8999999999999999E-3</v>
      </c>
      <c r="AY18" s="4">
        <v>75399</v>
      </c>
      <c r="AZ18" s="22">
        <v>-5.8700000000000002E-2</v>
      </c>
      <c r="BA18" s="21">
        <v>592684</v>
      </c>
      <c r="BB18" s="22">
        <v>-6.9800000000000001E-2</v>
      </c>
      <c r="BC18" s="21">
        <v>473210</v>
      </c>
      <c r="BD18" s="23">
        <v>-2.65285438821223E-2</v>
      </c>
      <c r="BE18" s="21">
        <v>379259</v>
      </c>
      <c r="BF18" s="23">
        <v>-4.65E-2</v>
      </c>
      <c r="BG18" s="5">
        <v>330658</v>
      </c>
      <c r="BH18" s="22">
        <v>1.01E-2</v>
      </c>
      <c r="BI18" s="4">
        <v>138</v>
      </c>
      <c r="BJ18" s="22">
        <v>-4.3099999999999999E-2</v>
      </c>
      <c r="BK18" s="21">
        <v>917</v>
      </c>
      <c r="BL18" s="22">
        <v>-5.6800000000000003E-2</v>
      </c>
      <c r="BM18" s="21">
        <v>735</v>
      </c>
      <c r="BN18" s="23">
        <v>-1.5699999999999999E-2</v>
      </c>
      <c r="BO18" s="21">
        <v>587</v>
      </c>
      <c r="BP18" s="23">
        <v>-3.6400000000000002E-2</v>
      </c>
      <c r="BQ18" s="5">
        <v>478</v>
      </c>
      <c r="BR18" s="22">
        <v>2.4299999999999999E-2</v>
      </c>
      <c r="BS18" s="124">
        <v>608.6</v>
      </c>
      <c r="BT18" s="22">
        <v>1.66E-2</v>
      </c>
      <c r="BU18" s="125">
        <v>516</v>
      </c>
      <c r="BV18" s="23">
        <v>1.3899999999999999E-2</v>
      </c>
      <c r="BW18" s="126">
        <v>518</v>
      </c>
      <c r="BX18" s="22">
        <v>1.11E-2</v>
      </c>
      <c r="BY18" s="125">
        <v>516.20000000000005</v>
      </c>
      <c r="BZ18" s="23">
        <v>1.06E-2</v>
      </c>
      <c r="CA18" s="126">
        <v>481.7</v>
      </c>
      <c r="CB18" s="22">
        <v>1.41E-2</v>
      </c>
      <c r="CC18" s="50">
        <v>322935</v>
      </c>
      <c r="CD18" s="23">
        <v>-4.02E-2</v>
      </c>
      <c r="CE18" s="21">
        <v>196795</v>
      </c>
      <c r="CF18" s="22">
        <v>-0.2301</v>
      </c>
      <c r="CG18" s="21">
        <v>508223</v>
      </c>
      <c r="CH18" s="22">
        <v>-3.8100000000000002E-2</v>
      </c>
      <c r="CI18" s="21">
        <v>410089</v>
      </c>
      <c r="CJ18" s="22">
        <v>4.4000000000000003E-3</v>
      </c>
      <c r="CK18" s="21">
        <v>413753</v>
      </c>
      <c r="CL18" s="24">
        <v>3.39E-2</v>
      </c>
      <c r="CM18" s="5">
        <v>486</v>
      </c>
      <c r="CN18" s="22">
        <v>-2.92E-2</v>
      </c>
      <c r="CO18" s="21">
        <v>293</v>
      </c>
      <c r="CP18" s="22">
        <v>-0.21440000000000001</v>
      </c>
      <c r="CQ18" s="21">
        <v>763</v>
      </c>
      <c r="CR18" s="22">
        <v>-2.9700000000000001E-2</v>
      </c>
      <c r="CS18" s="21">
        <v>640</v>
      </c>
      <c r="CT18" s="22">
        <v>1.0800000000000001E-2</v>
      </c>
      <c r="CU18" s="21">
        <v>675</v>
      </c>
      <c r="CV18" s="22">
        <v>4.19E-2</v>
      </c>
      <c r="CW18" s="124">
        <v>501.9</v>
      </c>
      <c r="CX18" s="22">
        <v>1.15E-2</v>
      </c>
      <c r="CY18" s="125">
        <v>496</v>
      </c>
      <c r="CZ18" s="23">
        <v>2.0400000000000001E-2</v>
      </c>
      <c r="DA18" s="126">
        <v>500.2</v>
      </c>
      <c r="DB18" s="22">
        <v>8.8000000000000005E-3</v>
      </c>
      <c r="DC18" s="125">
        <v>520.5</v>
      </c>
      <c r="DD18" s="23">
        <v>6.4000000000000003E-3</v>
      </c>
      <c r="DE18" s="126">
        <v>543.5</v>
      </c>
      <c r="DF18" s="22">
        <v>7.7000000000000002E-3</v>
      </c>
      <c r="DG18" s="4">
        <v>1633845</v>
      </c>
      <c r="DH18" s="23">
        <v>-4.2200000000000001E-2</v>
      </c>
      <c r="DI18" s="21">
        <v>217950</v>
      </c>
      <c r="DJ18" s="23">
        <v>-2.35E-2</v>
      </c>
      <c r="DK18" s="21">
        <v>453</v>
      </c>
      <c r="DL18" s="23">
        <v>-7.0400000000000004E-2</v>
      </c>
      <c r="DM18" s="5">
        <v>404031</v>
      </c>
      <c r="DN18" s="22">
        <v>9.7600000000000006E-2</v>
      </c>
      <c r="DO18" s="4">
        <v>2458</v>
      </c>
      <c r="DP18" s="23">
        <v>-3.15E-2</v>
      </c>
      <c r="DQ18" s="21">
        <v>399</v>
      </c>
      <c r="DR18" s="22">
        <v>-1.0200000000000001E-2</v>
      </c>
      <c r="DS18" s="122">
        <v>0.6</v>
      </c>
      <c r="DT18" s="22">
        <v>-5.2299999999999999E-2</v>
      </c>
      <c r="DU18" s="21">
        <v>485</v>
      </c>
      <c r="DV18" s="33">
        <v>0.12559999999999999</v>
      </c>
      <c r="DW18" s="129">
        <v>501.5</v>
      </c>
      <c r="DX18" s="22">
        <v>1.12E-2</v>
      </c>
      <c r="DY18" s="125">
        <v>609.5</v>
      </c>
      <c r="DZ18" s="23">
        <v>1.37E-2</v>
      </c>
      <c r="EA18" s="125">
        <v>443.4</v>
      </c>
      <c r="EB18" s="23">
        <v>1.95E-2</v>
      </c>
      <c r="EC18" s="126">
        <v>400.5</v>
      </c>
      <c r="ED18" s="23">
        <v>2.5499999999999998E-2</v>
      </c>
      <c r="EE18" s="4">
        <v>3712876</v>
      </c>
      <c r="EF18" s="22">
        <v>-3.8199999999999998E-2</v>
      </c>
      <c r="EG18" s="21">
        <f t="shared" si="0"/>
        <v>1851795</v>
      </c>
      <c r="EH18" s="23">
        <f t="shared" si="1"/>
        <v>-0.04</v>
      </c>
      <c r="EI18" s="21">
        <v>220100</v>
      </c>
      <c r="EJ18" s="22">
        <v>-5.9700000000000003E-2</v>
      </c>
      <c r="EK18" s="21">
        <v>1640981</v>
      </c>
      <c r="EL18" s="24">
        <v>-3.3300000000000003E-2</v>
      </c>
    </row>
    <row r="19" spans="1:142" ht="13" x14ac:dyDescent="0.3">
      <c r="A19" s="45" t="s">
        <v>27</v>
      </c>
      <c r="B19" s="31" t="s">
        <v>7</v>
      </c>
      <c r="C19" s="4">
        <v>1864876</v>
      </c>
      <c r="D19" s="22">
        <v>-2.3599999999999999E-2</v>
      </c>
      <c r="E19" s="21">
        <v>2952</v>
      </c>
      <c r="F19" s="23">
        <v>1.9199999999999998E-2</v>
      </c>
      <c r="G19" s="122">
        <v>527.6</v>
      </c>
      <c r="H19" s="24">
        <v>4.3900000000000002E-2</v>
      </c>
      <c r="I19" s="4">
        <v>1662910</v>
      </c>
      <c r="J19" s="23">
        <v>-2.47E-2</v>
      </c>
      <c r="K19" s="5">
        <v>2623</v>
      </c>
      <c r="L19" s="25">
        <v>1.84E-2</v>
      </c>
      <c r="M19" s="122">
        <v>525.70000000000005</v>
      </c>
      <c r="N19" s="33">
        <v>4.41E-2</v>
      </c>
      <c r="O19" s="5">
        <v>201966</v>
      </c>
      <c r="P19" s="25">
        <v>-1.4800000000000001E-2</v>
      </c>
      <c r="Q19" s="21">
        <v>329</v>
      </c>
      <c r="R19" s="23">
        <v>2.58E-2</v>
      </c>
      <c r="S19" s="121">
        <v>543.5</v>
      </c>
      <c r="T19" s="24">
        <v>4.1200000000000001E-2</v>
      </c>
      <c r="U19" s="5">
        <v>680137</v>
      </c>
      <c r="V19" s="25">
        <v>-2.92E-2</v>
      </c>
      <c r="W19" s="21">
        <v>355705</v>
      </c>
      <c r="X19" s="25">
        <v>-1.03E-2</v>
      </c>
      <c r="Y19" s="21">
        <v>606766</v>
      </c>
      <c r="Z19" s="25">
        <v>-1.84E-2</v>
      </c>
      <c r="AA19" s="21">
        <v>46388</v>
      </c>
      <c r="AB19" s="23">
        <v>-3.8199999999999998E-2</v>
      </c>
      <c r="AC19" s="5">
        <v>175881</v>
      </c>
      <c r="AD19" s="25">
        <v>-4.24E-2</v>
      </c>
      <c r="AE19" s="4">
        <v>1005</v>
      </c>
      <c r="AF19" s="22">
        <v>1.55E-2</v>
      </c>
      <c r="AG19" s="21">
        <v>492</v>
      </c>
      <c r="AH19" s="22">
        <v>3.1699999999999999E-2</v>
      </c>
      <c r="AI19" s="21">
        <v>1026</v>
      </c>
      <c r="AJ19" s="23">
        <v>2.4899999999999999E-2</v>
      </c>
      <c r="AK19" s="21">
        <v>80</v>
      </c>
      <c r="AL19" s="22">
        <v>0.01</v>
      </c>
      <c r="AM19" s="21">
        <v>349</v>
      </c>
      <c r="AN19" s="24">
        <v>-2E-3</v>
      </c>
      <c r="AO19" s="123">
        <v>492.5</v>
      </c>
      <c r="AP19" s="22">
        <v>4.6100000000000002E-2</v>
      </c>
      <c r="AQ19" s="122">
        <v>461</v>
      </c>
      <c r="AR19" s="23">
        <v>4.2500000000000003E-2</v>
      </c>
      <c r="AS19" s="121">
        <v>563.6</v>
      </c>
      <c r="AT19" s="22">
        <v>4.41E-2</v>
      </c>
      <c r="AU19" s="122">
        <v>572.20000000000005</v>
      </c>
      <c r="AV19" s="23">
        <v>5.0099999999999999E-2</v>
      </c>
      <c r="AW19" s="121">
        <v>662.3</v>
      </c>
      <c r="AX19" s="22">
        <v>4.2200000000000001E-2</v>
      </c>
      <c r="AY19" s="4">
        <v>75303</v>
      </c>
      <c r="AZ19" s="22">
        <v>-4.1599999999999998E-2</v>
      </c>
      <c r="BA19" s="21">
        <v>597185</v>
      </c>
      <c r="BB19" s="22">
        <v>-4.6300000000000001E-2</v>
      </c>
      <c r="BC19" s="21">
        <v>477951</v>
      </c>
      <c r="BD19" s="23">
        <v>-1.2860981471677401E-2</v>
      </c>
      <c r="BE19" s="21">
        <v>380542</v>
      </c>
      <c r="BF19" s="23">
        <v>-3.1099999999999999E-2</v>
      </c>
      <c r="BG19" s="5">
        <v>333315</v>
      </c>
      <c r="BH19" s="22">
        <v>1.67E-2</v>
      </c>
      <c r="BI19" s="4">
        <v>141</v>
      </c>
      <c r="BJ19" s="22">
        <v>2.0999999999999999E-3</v>
      </c>
      <c r="BK19" s="21">
        <v>947</v>
      </c>
      <c r="BL19" s="22">
        <v>-3.7000000000000002E-3</v>
      </c>
      <c r="BM19" s="21">
        <v>762</v>
      </c>
      <c r="BN19" s="23">
        <v>2.9600000000000001E-2</v>
      </c>
      <c r="BO19" s="21">
        <v>605</v>
      </c>
      <c r="BP19" s="23">
        <v>1.1299999999999999E-2</v>
      </c>
      <c r="BQ19" s="5">
        <v>495</v>
      </c>
      <c r="BR19" s="22">
        <v>6.4399999999999999E-2</v>
      </c>
      <c r="BS19" s="124">
        <v>623.20000000000005</v>
      </c>
      <c r="BT19" s="22">
        <v>4.5600000000000002E-2</v>
      </c>
      <c r="BU19" s="125">
        <v>528.79999999999995</v>
      </c>
      <c r="BV19" s="23">
        <v>4.4600000000000001E-2</v>
      </c>
      <c r="BW19" s="126">
        <v>531.79999999999995</v>
      </c>
      <c r="BX19" s="22">
        <v>4.2999999999999997E-2</v>
      </c>
      <c r="BY19" s="125">
        <v>530.20000000000005</v>
      </c>
      <c r="BZ19" s="23">
        <v>4.3799999999999999E-2</v>
      </c>
      <c r="CA19" s="126">
        <v>495.1</v>
      </c>
      <c r="CB19" s="22">
        <v>4.6899999999999997E-2</v>
      </c>
      <c r="CC19" s="50">
        <v>326876</v>
      </c>
      <c r="CD19" s="23">
        <v>1.78E-2</v>
      </c>
      <c r="CE19" s="21">
        <v>189713</v>
      </c>
      <c r="CF19" s="22">
        <v>-0.2467</v>
      </c>
      <c r="CG19" s="21">
        <v>510035</v>
      </c>
      <c r="CH19" s="22">
        <v>-3.0300000000000001E-2</v>
      </c>
      <c r="CI19" s="21">
        <v>418788</v>
      </c>
      <c r="CJ19" s="22">
        <v>2.7199999999999998E-2</v>
      </c>
      <c r="CK19" s="21">
        <v>419463</v>
      </c>
      <c r="CL19" s="24">
        <v>0.04</v>
      </c>
      <c r="CM19" s="5">
        <v>504</v>
      </c>
      <c r="CN19" s="22">
        <v>5.8799999999999998E-2</v>
      </c>
      <c r="CO19" s="21">
        <v>291</v>
      </c>
      <c r="CP19" s="22">
        <v>-0.2036</v>
      </c>
      <c r="CQ19" s="21">
        <v>784</v>
      </c>
      <c r="CR19" s="22">
        <v>8.9999999999999993E-3</v>
      </c>
      <c r="CS19" s="21">
        <v>670</v>
      </c>
      <c r="CT19" s="22">
        <v>6.5799999999999997E-2</v>
      </c>
      <c r="CU19" s="21">
        <v>703</v>
      </c>
      <c r="CV19" s="22">
        <v>8.2400000000000001E-2</v>
      </c>
      <c r="CW19" s="124">
        <v>514.1</v>
      </c>
      <c r="CX19" s="22">
        <v>4.0300000000000002E-2</v>
      </c>
      <c r="CY19" s="125">
        <v>510.9</v>
      </c>
      <c r="CZ19" s="23">
        <v>5.7299999999999997E-2</v>
      </c>
      <c r="DA19" s="126">
        <v>512.5</v>
      </c>
      <c r="DB19" s="22">
        <v>4.0500000000000001E-2</v>
      </c>
      <c r="DC19" s="125">
        <v>533.4</v>
      </c>
      <c r="DD19" s="23">
        <v>3.7600000000000001E-2</v>
      </c>
      <c r="DE19" s="126">
        <v>558.29999999999995</v>
      </c>
      <c r="DF19" s="22">
        <v>4.0800000000000003E-2</v>
      </c>
      <c r="DG19" s="4">
        <v>1646098</v>
      </c>
      <c r="DH19" s="23">
        <v>-2.52E-2</v>
      </c>
      <c r="DI19" s="21">
        <v>218777</v>
      </c>
      <c r="DJ19" s="23">
        <v>-1.17E-2</v>
      </c>
      <c r="DK19" s="21">
        <v>517</v>
      </c>
      <c r="DL19" s="23">
        <v>0.1048</v>
      </c>
      <c r="DM19" s="5">
        <v>426996</v>
      </c>
      <c r="DN19" s="22">
        <v>5.8799999999999998E-2</v>
      </c>
      <c r="DO19" s="4">
        <v>2541</v>
      </c>
      <c r="DP19" s="23">
        <v>1.78E-2</v>
      </c>
      <c r="DQ19" s="21">
        <v>410</v>
      </c>
      <c r="DR19" s="22">
        <v>2.7900000000000001E-2</v>
      </c>
      <c r="DS19" s="122">
        <v>0.7</v>
      </c>
      <c r="DT19" s="22">
        <v>0.17549999999999999</v>
      </c>
      <c r="DU19" s="21">
        <v>529</v>
      </c>
      <c r="DV19" s="33">
        <v>0.1051</v>
      </c>
      <c r="DW19" s="129">
        <v>514.6</v>
      </c>
      <c r="DX19" s="22">
        <v>4.41E-2</v>
      </c>
      <c r="DY19" s="125">
        <v>625.29999999999995</v>
      </c>
      <c r="DZ19" s="23">
        <v>4.0099999999999997E-2</v>
      </c>
      <c r="EA19" s="125">
        <v>459.9</v>
      </c>
      <c r="EB19" s="23">
        <v>6.4100000000000004E-2</v>
      </c>
      <c r="EC19" s="126">
        <v>413.2</v>
      </c>
      <c r="ED19" s="23">
        <v>4.3799999999999999E-2</v>
      </c>
      <c r="EE19" s="4">
        <v>3741731</v>
      </c>
      <c r="EF19" s="22">
        <v>-2.3099999999999999E-2</v>
      </c>
      <c r="EG19" s="21">
        <f t="shared" si="0"/>
        <v>1864876</v>
      </c>
      <c r="EH19" s="23">
        <f t="shared" si="1"/>
        <v>-2.3599999999999999E-2</v>
      </c>
      <c r="EI19" s="21">
        <v>222269</v>
      </c>
      <c r="EJ19" s="22">
        <v>-4.1500000000000002E-2</v>
      </c>
      <c r="EK19" s="21">
        <v>1654587</v>
      </c>
      <c r="EL19" s="24">
        <v>-1.9900000000000001E-2</v>
      </c>
    </row>
    <row r="20" spans="1:142" ht="13" x14ac:dyDescent="0.3">
      <c r="A20" s="45" t="s">
        <v>28</v>
      </c>
      <c r="B20" s="31" t="s">
        <v>7</v>
      </c>
      <c r="C20" s="4">
        <v>1844186</v>
      </c>
      <c r="D20" s="22">
        <v>-1.6E-2</v>
      </c>
      <c r="E20" s="21">
        <v>2925</v>
      </c>
      <c r="F20" s="23">
        <v>3.0800000000000001E-2</v>
      </c>
      <c r="G20" s="122">
        <v>528.70000000000005</v>
      </c>
      <c r="H20" s="24">
        <v>4.7500000000000001E-2</v>
      </c>
      <c r="I20" s="4">
        <v>1645042</v>
      </c>
      <c r="J20" s="23">
        <v>-1.6E-2</v>
      </c>
      <c r="K20" s="5">
        <v>2599</v>
      </c>
      <c r="L20" s="25">
        <v>3.1E-2</v>
      </c>
      <c r="M20" s="122">
        <v>526.70000000000005</v>
      </c>
      <c r="N20" s="33">
        <v>4.7800000000000002E-2</v>
      </c>
      <c r="O20" s="5">
        <v>199144</v>
      </c>
      <c r="P20" s="25">
        <v>-1.5699999999999999E-2</v>
      </c>
      <c r="Q20" s="21">
        <v>326</v>
      </c>
      <c r="R20" s="23">
        <v>2.8799999999999999E-2</v>
      </c>
      <c r="S20" s="121">
        <v>545</v>
      </c>
      <c r="T20" s="24">
        <v>4.5199999999999997E-2</v>
      </c>
      <c r="U20" s="5">
        <v>678834</v>
      </c>
      <c r="V20" s="25">
        <v>-1.78E-2</v>
      </c>
      <c r="W20" s="21">
        <v>352374</v>
      </c>
      <c r="X20" s="25">
        <v>-3.8999999999999998E-3</v>
      </c>
      <c r="Y20" s="21">
        <v>596798</v>
      </c>
      <c r="Z20" s="25">
        <v>-1.18E-2</v>
      </c>
      <c r="AA20" s="21">
        <v>45625</v>
      </c>
      <c r="AB20" s="23">
        <v>-3.7499999999999999E-2</v>
      </c>
      <c r="AC20" s="5">
        <v>170554</v>
      </c>
      <c r="AD20" s="25">
        <v>-4.1200000000000001E-2</v>
      </c>
      <c r="AE20" s="4">
        <v>1007</v>
      </c>
      <c r="AF20" s="22">
        <v>3.27E-2</v>
      </c>
      <c r="AG20" s="21">
        <v>488</v>
      </c>
      <c r="AH20" s="22">
        <v>4.3700000000000003E-2</v>
      </c>
      <c r="AI20" s="21">
        <v>1012</v>
      </c>
      <c r="AJ20" s="23">
        <v>3.56E-2</v>
      </c>
      <c r="AK20" s="21">
        <v>78</v>
      </c>
      <c r="AL20" s="22">
        <v>9.1000000000000004E-3</v>
      </c>
      <c r="AM20" s="21">
        <v>339</v>
      </c>
      <c r="AN20" s="24">
        <v>-1.5E-3</v>
      </c>
      <c r="AO20" s="123">
        <v>494.4</v>
      </c>
      <c r="AP20" s="22">
        <v>5.1499999999999997E-2</v>
      </c>
      <c r="AQ20" s="122">
        <v>461.7</v>
      </c>
      <c r="AR20" s="23">
        <v>4.7800000000000002E-2</v>
      </c>
      <c r="AS20" s="121">
        <v>565.4</v>
      </c>
      <c r="AT20" s="22">
        <v>4.8000000000000001E-2</v>
      </c>
      <c r="AU20" s="122">
        <v>573.1</v>
      </c>
      <c r="AV20" s="23">
        <v>4.8399999999999999E-2</v>
      </c>
      <c r="AW20" s="121">
        <v>663.4</v>
      </c>
      <c r="AX20" s="22">
        <v>4.1399999999999999E-2</v>
      </c>
      <c r="AY20" s="4">
        <v>73418</v>
      </c>
      <c r="AZ20" s="22">
        <v>-3.7900000000000003E-2</v>
      </c>
      <c r="BA20" s="21">
        <v>588288</v>
      </c>
      <c r="BB20" s="22">
        <v>-3.1800000000000002E-2</v>
      </c>
      <c r="BC20" s="21">
        <v>473038</v>
      </c>
      <c r="BD20" s="23">
        <v>-6.7652122790071703E-3</v>
      </c>
      <c r="BE20" s="21">
        <v>375502</v>
      </c>
      <c r="BF20" s="23">
        <v>-2.53E-2</v>
      </c>
      <c r="BG20" s="5">
        <v>333393</v>
      </c>
      <c r="BH20" s="22">
        <v>1.61E-2</v>
      </c>
      <c r="BI20" s="4">
        <v>138</v>
      </c>
      <c r="BJ20" s="22">
        <v>7.1000000000000004E-3</v>
      </c>
      <c r="BK20" s="21">
        <v>935</v>
      </c>
      <c r="BL20" s="22">
        <v>1.3899999999999999E-2</v>
      </c>
      <c r="BM20" s="21">
        <v>756</v>
      </c>
      <c r="BN20" s="23">
        <v>4.07E-2</v>
      </c>
      <c r="BO20" s="21">
        <v>598</v>
      </c>
      <c r="BP20" s="23">
        <v>2.1700000000000001E-2</v>
      </c>
      <c r="BQ20" s="5">
        <v>496</v>
      </c>
      <c r="BR20" s="22">
        <v>6.7299999999999999E-2</v>
      </c>
      <c r="BS20" s="124">
        <v>626.20000000000005</v>
      </c>
      <c r="BT20" s="22">
        <v>4.6800000000000001E-2</v>
      </c>
      <c r="BU20" s="125">
        <v>529.79999999999995</v>
      </c>
      <c r="BV20" s="23">
        <v>4.7199999999999999E-2</v>
      </c>
      <c r="BW20" s="126">
        <v>533</v>
      </c>
      <c r="BX20" s="22">
        <v>4.7800000000000002E-2</v>
      </c>
      <c r="BY20" s="125">
        <v>531.1</v>
      </c>
      <c r="BZ20" s="23">
        <v>4.82E-2</v>
      </c>
      <c r="CA20" s="126">
        <v>496.3</v>
      </c>
      <c r="CB20" s="22">
        <v>5.04E-2</v>
      </c>
      <c r="CC20" s="50">
        <v>331845</v>
      </c>
      <c r="CD20" s="23">
        <v>6.2100000000000002E-2</v>
      </c>
      <c r="CE20" s="21">
        <v>182407</v>
      </c>
      <c r="CF20" s="22">
        <v>-0.21579999999999999</v>
      </c>
      <c r="CG20" s="21">
        <v>486171</v>
      </c>
      <c r="CH20" s="22">
        <v>-6.2799999999999995E-2</v>
      </c>
      <c r="CI20" s="21">
        <v>422674</v>
      </c>
      <c r="CJ20" s="22">
        <v>4.3400000000000001E-2</v>
      </c>
      <c r="CK20" s="21">
        <v>421090</v>
      </c>
      <c r="CL20" s="24">
        <v>3.9E-2</v>
      </c>
      <c r="CM20" s="5">
        <v>513</v>
      </c>
      <c r="CN20" s="22">
        <v>0.1072</v>
      </c>
      <c r="CO20" s="21">
        <v>281</v>
      </c>
      <c r="CP20" s="22">
        <v>-0.1636</v>
      </c>
      <c r="CQ20" s="21">
        <v>749</v>
      </c>
      <c r="CR20" s="22">
        <v>-2.0899999999999998E-2</v>
      </c>
      <c r="CS20" s="21">
        <v>676</v>
      </c>
      <c r="CT20" s="22">
        <v>8.5300000000000001E-2</v>
      </c>
      <c r="CU20" s="21">
        <v>705</v>
      </c>
      <c r="CV20" s="22">
        <v>8.5400000000000004E-2</v>
      </c>
      <c r="CW20" s="124">
        <v>515.29999999999995</v>
      </c>
      <c r="CX20" s="22">
        <v>4.2500000000000003E-2</v>
      </c>
      <c r="CY20" s="125">
        <v>513.70000000000005</v>
      </c>
      <c r="CZ20" s="23">
        <v>6.6500000000000004E-2</v>
      </c>
      <c r="DA20" s="126">
        <v>513.79999999999995</v>
      </c>
      <c r="DB20" s="22">
        <v>4.4699999999999997E-2</v>
      </c>
      <c r="DC20" s="125">
        <v>533.1</v>
      </c>
      <c r="DD20" s="23">
        <v>4.02E-2</v>
      </c>
      <c r="DE20" s="126">
        <v>558.5</v>
      </c>
      <c r="DF20" s="22">
        <v>4.4699999999999997E-2</v>
      </c>
      <c r="DG20" s="4">
        <v>1627439</v>
      </c>
      <c r="DH20" s="23">
        <v>-1.77E-2</v>
      </c>
      <c r="DI20" s="21">
        <v>216747</v>
      </c>
      <c r="DJ20" s="23">
        <v>-2.5999999999999999E-3</v>
      </c>
      <c r="DK20" s="21">
        <v>542</v>
      </c>
      <c r="DL20" s="23">
        <v>0.2283</v>
      </c>
      <c r="DM20" s="5">
        <v>408335</v>
      </c>
      <c r="DN20" s="22">
        <v>2.6499999999999999E-2</v>
      </c>
      <c r="DO20" s="4">
        <v>2518</v>
      </c>
      <c r="DP20" s="23">
        <v>2.9600000000000001E-2</v>
      </c>
      <c r="DQ20" s="21">
        <v>407</v>
      </c>
      <c r="DR20" s="22">
        <v>3.8600000000000002E-2</v>
      </c>
      <c r="DS20" s="122">
        <v>0.7</v>
      </c>
      <c r="DT20" s="22">
        <v>0.27250000000000002</v>
      </c>
      <c r="DU20" s="21">
        <v>501</v>
      </c>
      <c r="DV20" s="33">
        <v>7.0000000000000007E-2</v>
      </c>
      <c r="DW20" s="129">
        <v>515.70000000000005</v>
      </c>
      <c r="DX20" s="22">
        <v>4.8099999999999997E-2</v>
      </c>
      <c r="DY20" s="125">
        <v>625.9</v>
      </c>
      <c r="DZ20" s="23">
        <v>4.1200000000000001E-2</v>
      </c>
      <c r="EA20" s="125">
        <v>442.9</v>
      </c>
      <c r="EB20" s="23">
        <v>3.5999999999999997E-2</v>
      </c>
      <c r="EC20" s="126">
        <v>408.7</v>
      </c>
      <c r="ED20" s="23">
        <v>4.24E-2</v>
      </c>
      <c r="EE20" s="4">
        <v>3682956</v>
      </c>
      <c r="EF20" s="22">
        <v>-1.6899999999999998E-2</v>
      </c>
      <c r="EG20" s="21">
        <f t="shared" ref="EG20:EG21" si="2">C20</f>
        <v>1844186</v>
      </c>
      <c r="EH20" s="23">
        <f t="shared" ref="EH20:EH21" si="3">D20</f>
        <v>-1.6E-2</v>
      </c>
      <c r="EI20" s="21">
        <v>216180</v>
      </c>
      <c r="EJ20" s="22">
        <v>-4.0399999999999998E-2</v>
      </c>
      <c r="EK20" s="21">
        <v>1622591</v>
      </c>
      <c r="EL20" s="24">
        <v>-1.47E-2</v>
      </c>
    </row>
    <row r="21" spans="1:142" ht="13" x14ac:dyDescent="0.3">
      <c r="A21" s="45" t="s">
        <v>83</v>
      </c>
      <c r="B21" s="31" t="s">
        <v>7</v>
      </c>
      <c r="C21" s="4">
        <v>1836240</v>
      </c>
      <c r="D21" s="22">
        <v>-1.7000000000000001E-2</v>
      </c>
      <c r="E21" s="21">
        <v>2915</v>
      </c>
      <c r="F21" s="23">
        <v>2.8899999999999999E-2</v>
      </c>
      <c r="G21" s="122">
        <v>529.20000000000005</v>
      </c>
      <c r="H21" s="24">
        <v>4.6800000000000001E-2</v>
      </c>
      <c r="I21" s="4">
        <v>1637712</v>
      </c>
      <c r="J21" s="23">
        <v>-1.7100000000000001E-2</v>
      </c>
      <c r="K21" s="5">
        <v>2590</v>
      </c>
      <c r="L21" s="25">
        <v>2.9000000000000001E-2</v>
      </c>
      <c r="M21" s="122">
        <v>527.29999999999995</v>
      </c>
      <c r="N21" s="33">
        <v>4.6899999999999997E-2</v>
      </c>
      <c r="O21" s="5">
        <v>198528</v>
      </c>
      <c r="P21" s="25">
        <v>-1.67E-2</v>
      </c>
      <c r="Q21" s="21">
        <v>325</v>
      </c>
      <c r="R21" s="23">
        <v>2.8299999999999999E-2</v>
      </c>
      <c r="S21" s="121">
        <v>545.70000000000005</v>
      </c>
      <c r="T21" s="24">
        <v>4.58E-2</v>
      </c>
      <c r="U21" s="5">
        <v>676540</v>
      </c>
      <c r="V21" s="25">
        <v>-1.8700000000000001E-2</v>
      </c>
      <c r="W21" s="21">
        <v>349651</v>
      </c>
      <c r="X21" s="25">
        <v>-8.8999999999999999E-3</v>
      </c>
      <c r="Y21" s="21">
        <v>595842</v>
      </c>
      <c r="Z21" s="25">
        <v>-1.11E-2</v>
      </c>
      <c r="AA21" s="21">
        <v>44972</v>
      </c>
      <c r="AB21" s="23">
        <v>-4.4699999999999997E-2</v>
      </c>
      <c r="AC21" s="5">
        <v>169235</v>
      </c>
      <c r="AD21" s="25">
        <v>-3.9399999999999998E-2</v>
      </c>
      <c r="AE21" s="4">
        <v>1005</v>
      </c>
      <c r="AF21" s="22">
        <v>3.09E-2</v>
      </c>
      <c r="AG21" s="21">
        <v>486</v>
      </c>
      <c r="AH21" s="22">
        <v>3.7999999999999999E-2</v>
      </c>
      <c r="AI21" s="21">
        <v>1011</v>
      </c>
      <c r="AJ21" s="23">
        <v>3.5099999999999999E-2</v>
      </c>
      <c r="AK21" s="21">
        <v>77</v>
      </c>
      <c r="AL21" s="22">
        <v>-1.9E-3</v>
      </c>
      <c r="AM21" s="21">
        <v>337</v>
      </c>
      <c r="AN21" s="24">
        <v>-1E-4</v>
      </c>
      <c r="AO21" s="123">
        <v>495</v>
      </c>
      <c r="AP21" s="22">
        <v>5.0599999999999999E-2</v>
      </c>
      <c r="AQ21" s="122">
        <v>463.1</v>
      </c>
      <c r="AR21" s="23">
        <v>4.7300000000000002E-2</v>
      </c>
      <c r="AS21" s="121">
        <v>565.5</v>
      </c>
      <c r="AT21" s="22">
        <v>4.6699999999999998E-2</v>
      </c>
      <c r="AU21" s="122">
        <v>573.9</v>
      </c>
      <c r="AV21" s="23">
        <v>4.48E-2</v>
      </c>
      <c r="AW21" s="121">
        <v>663.1</v>
      </c>
      <c r="AX21" s="22">
        <v>4.0899999999999999E-2</v>
      </c>
      <c r="AY21" s="4">
        <v>73249</v>
      </c>
      <c r="AZ21" s="22">
        <v>-3.4799999999999998E-2</v>
      </c>
      <c r="BA21" s="21">
        <v>582220</v>
      </c>
      <c r="BB21" s="22">
        <v>-3.09E-2</v>
      </c>
      <c r="BC21" s="21">
        <v>473203</v>
      </c>
      <c r="BD21" s="23">
        <v>-5.7200889495908598E-3</v>
      </c>
      <c r="BE21" s="21">
        <v>373442</v>
      </c>
      <c r="BF21" s="23">
        <v>-2.69E-2</v>
      </c>
      <c r="BG21" s="5">
        <v>333594</v>
      </c>
      <c r="BH21" s="22">
        <v>7.4000000000000003E-3</v>
      </c>
      <c r="BI21" s="4">
        <v>137</v>
      </c>
      <c r="BJ21" s="22">
        <v>7.7999999999999996E-3</v>
      </c>
      <c r="BK21" s="21">
        <v>927</v>
      </c>
      <c r="BL21" s="22">
        <v>1.43E-2</v>
      </c>
      <c r="BM21" s="21">
        <v>757</v>
      </c>
      <c r="BN21" s="23">
        <v>4.07E-2</v>
      </c>
      <c r="BO21" s="21">
        <v>596</v>
      </c>
      <c r="BP21" s="23">
        <v>1.9800000000000002E-2</v>
      </c>
      <c r="BQ21" s="5">
        <v>497</v>
      </c>
      <c r="BR21" s="22">
        <v>5.67E-2</v>
      </c>
      <c r="BS21" s="124">
        <v>625.1</v>
      </c>
      <c r="BT21" s="22">
        <v>4.41E-2</v>
      </c>
      <c r="BU21" s="125">
        <v>530.6</v>
      </c>
      <c r="BV21" s="23">
        <v>4.6600000000000003E-2</v>
      </c>
      <c r="BW21" s="126">
        <v>533.29999999999995</v>
      </c>
      <c r="BX21" s="22">
        <v>4.6699999999999998E-2</v>
      </c>
      <c r="BY21" s="125">
        <v>532.1</v>
      </c>
      <c r="BZ21" s="23">
        <v>4.7899999999999998E-2</v>
      </c>
      <c r="CA21" s="126">
        <v>496.8</v>
      </c>
      <c r="CB21" s="22">
        <v>4.9000000000000002E-2</v>
      </c>
      <c r="CC21" s="50">
        <v>325218</v>
      </c>
      <c r="CD21" s="23">
        <v>2E-3</v>
      </c>
      <c r="CE21" s="21">
        <v>192292</v>
      </c>
      <c r="CF21" s="22">
        <v>-9.5699999999999993E-2</v>
      </c>
      <c r="CG21" s="21">
        <v>464703</v>
      </c>
      <c r="CH21" s="22">
        <v>-9.3399999999999997E-2</v>
      </c>
      <c r="CI21" s="21">
        <v>429180</v>
      </c>
      <c r="CJ21" s="22">
        <v>5.1999999999999998E-2</v>
      </c>
      <c r="CK21" s="21">
        <v>424847</v>
      </c>
      <c r="CL21" s="24">
        <v>3.5400000000000001E-2</v>
      </c>
      <c r="CM21" s="5">
        <v>504</v>
      </c>
      <c r="CN21" s="22">
        <v>4.8000000000000001E-2</v>
      </c>
      <c r="CO21" s="21">
        <v>296</v>
      </c>
      <c r="CP21" s="22">
        <v>-4.1599999999999998E-2</v>
      </c>
      <c r="CQ21" s="21">
        <v>718</v>
      </c>
      <c r="CR21" s="22">
        <v>-5.2200000000000003E-2</v>
      </c>
      <c r="CS21" s="21">
        <v>686</v>
      </c>
      <c r="CT21" s="22">
        <v>9.2499999999999999E-2</v>
      </c>
      <c r="CU21" s="21">
        <v>712</v>
      </c>
      <c r="CV21" s="22">
        <v>8.0699999999999994E-2</v>
      </c>
      <c r="CW21" s="124">
        <v>516.29999999999995</v>
      </c>
      <c r="CX21" s="22">
        <v>4.5900000000000003E-2</v>
      </c>
      <c r="CY21" s="125">
        <v>513.9</v>
      </c>
      <c r="CZ21" s="23">
        <v>5.9799999999999999E-2</v>
      </c>
      <c r="DA21" s="126">
        <v>514.70000000000005</v>
      </c>
      <c r="DB21" s="22">
        <v>4.5499999999999999E-2</v>
      </c>
      <c r="DC21" s="125">
        <v>532.5</v>
      </c>
      <c r="DD21" s="23">
        <v>3.85E-2</v>
      </c>
      <c r="DE21" s="126">
        <v>558.70000000000005</v>
      </c>
      <c r="DF21" s="22">
        <v>4.3799999999999999E-2</v>
      </c>
      <c r="DG21" s="4">
        <v>1619600</v>
      </c>
      <c r="DH21" s="23">
        <v>-1.84E-2</v>
      </c>
      <c r="DI21" s="21">
        <v>216640</v>
      </c>
      <c r="DJ21" s="23">
        <v>-6.7999999999999996E-3</v>
      </c>
      <c r="DK21" s="21">
        <v>523</v>
      </c>
      <c r="DL21" s="23">
        <v>0.19850000000000001</v>
      </c>
      <c r="DM21" s="5">
        <v>394128</v>
      </c>
      <c r="DN21" s="22">
        <v>1.52E-2</v>
      </c>
      <c r="DO21" s="4">
        <v>2509</v>
      </c>
      <c r="DP21" s="23">
        <v>2.8000000000000001E-2</v>
      </c>
      <c r="DQ21" s="21">
        <v>407</v>
      </c>
      <c r="DR21" s="22">
        <v>3.4799999999999998E-2</v>
      </c>
      <c r="DS21" s="122">
        <v>0.7</v>
      </c>
      <c r="DT21" s="22">
        <v>0.24229999999999999</v>
      </c>
      <c r="DU21" s="21">
        <v>481</v>
      </c>
      <c r="DV21" s="33">
        <v>6.0900000000000003E-2</v>
      </c>
      <c r="DW21" s="129">
        <v>516.4</v>
      </c>
      <c r="DX21" s="22">
        <v>4.7199999999999999E-2</v>
      </c>
      <c r="DY21" s="125">
        <v>625.6</v>
      </c>
      <c r="DZ21" s="23">
        <v>4.1799999999999997E-2</v>
      </c>
      <c r="EA21" s="125">
        <v>450.3</v>
      </c>
      <c r="EB21" s="23">
        <v>3.6499999999999998E-2</v>
      </c>
      <c r="EC21" s="126">
        <v>407</v>
      </c>
      <c r="ED21" s="23">
        <v>4.4999999999999998E-2</v>
      </c>
      <c r="EE21" s="4">
        <v>3670243</v>
      </c>
      <c r="EF21" s="22">
        <v>-1.6799999999999999E-2</v>
      </c>
      <c r="EG21" s="21">
        <f t="shared" si="2"/>
        <v>1836240</v>
      </c>
      <c r="EH21" s="23">
        <f t="shared" si="3"/>
        <v>-1.7000000000000001E-2</v>
      </c>
      <c r="EI21" s="21">
        <v>214207</v>
      </c>
      <c r="EJ21" s="22">
        <v>-4.0500000000000001E-2</v>
      </c>
      <c r="EK21" s="21">
        <v>1619797</v>
      </c>
      <c r="EL21" s="24">
        <v>-1.34E-2</v>
      </c>
    </row>
    <row r="22" spans="1:142" ht="13" x14ac:dyDescent="0.3">
      <c r="A22" s="45" t="s">
        <v>114</v>
      </c>
      <c r="B22" s="31" t="s">
        <v>7</v>
      </c>
      <c r="C22" s="4">
        <v>1813873</v>
      </c>
      <c r="D22" s="22">
        <v>-2.0500000000000001E-2</v>
      </c>
      <c r="E22" s="21">
        <v>2917</v>
      </c>
      <c r="F22" s="23">
        <v>2.1299999999999999E-2</v>
      </c>
      <c r="G22" s="122">
        <v>536.1</v>
      </c>
      <c r="H22" s="24">
        <v>4.2599999999999999E-2</v>
      </c>
      <c r="I22" s="4">
        <v>1615326</v>
      </c>
      <c r="J22" s="23">
        <v>-2.1000000000000001E-2</v>
      </c>
      <c r="K22" s="5">
        <v>2588</v>
      </c>
      <c r="L22" s="25">
        <v>2.0799999999999999E-2</v>
      </c>
      <c r="M22" s="122">
        <v>534.1</v>
      </c>
      <c r="N22" s="33">
        <v>4.2700000000000002E-2</v>
      </c>
      <c r="O22" s="5">
        <v>198547</v>
      </c>
      <c r="P22" s="25">
        <v>-1.5900000000000001E-2</v>
      </c>
      <c r="Q22" s="21">
        <v>329</v>
      </c>
      <c r="R22" s="23">
        <v>2.5100000000000001E-2</v>
      </c>
      <c r="S22" s="121">
        <v>552.6</v>
      </c>
      <c r="T22" s="24">
        <v>4.1599999999999998E-2</v>
      </c>
      <c r="U22" s="5">
        <v>664403</v>
      </c>
      <c r="V22" s="25">
        <v>-2.0299999999999999E-2</v>
      </c>
      <c r="W22" s="21">
        <v>345983</v>
      </c>
      <c r="X22" s="25">
        <v>-1.34E-2</v>
      </c>
      <c r="Y22" s="21">
        <v>594677</v>
      </c>
      <c r="Z22" s="25">
        <v>-1.3599999999999999E-2</v>
      </c>
      <c r="AA22" s="21">
        <v>43561</v>
      </c>
      <c r="AB22" s="23">
        <v>-5.2999999999999999E-2</v>
      </c>
      <c r="AC22" s="5">
        <v>165248</v>
      </c>
      <c r="AD22" s="25">
        <v>-5.0799999999999998E-2</v>
      </c>
      <c r="AE22" s="4">
        <v>998</v>
      </c>
      <c r="AF22" s="22">
        <v>2.41E-2</v>
      </c>
      <c r="AG22" s="21">
        <v>487</v>
      </c>
      <c r="AH22" s="22">
        <v>2.8799999999999999E-2</v>
      </c>
      <c r="AI22" s="21">
        <v>1023</v>
      </c>
      <c r="AJ22" s="23">
        <v>2.92E-2</v>
      </c>
      <c r="AK22" s="21">
        <v>76</v>
      </c>
      <c r="AL22" s="22">
        <v>-1.4500000000000001E-2</v>
      </c>
      <c r="AM22" s="21">
        <v>333</v>
      </c>
      <c r="AN22" s="24">
        <v>-1.26E-2</v>
      </c>
      <c r="AO22" s="123">
        <v>500.8</v>
      </c>
      <c r="AP22" s="22">
        <v>4.53E-2</v>
      </c>
      <c r="AQ22" s="122">
        <v>469.2</v>
      </c>
      <c r="AR22" s="23">
        <v>4.2700000000000002E-2</v>
      </c>
      <c r="AS22" s="121">
        <v>573.4</v>
      </c>
      <c r="AT22" s="22">
        <v>4.3299999999999998E-2</v>
      </c>
      <c r="AU22" s="122">
        <v>580.5</v>
      </c>
      <c r="AV22" s="23">
        <v>4.0599999999999997E-2</v>
      </c>
      <c r="AW22" s="121">
        <v>672.6</v>
      </c>
      <c r="AX22" s="22">
        <v>4.02E-2</v>
      </c>
      <c r="AY22" s="4">
        <v>72422</v>
      </c>
      <c r="AZ22" s="22">
        <v>-3.95E-2</v>
      </c>
      <c r="BA22" s="21">
        <v>573733</v>
      </c>
      <c r="BB22" s="22">
        <v>-3.2000000000000001E-2</v>
      </c>
      <c r="BC22" s="21">
        <v>469236</v>
      </c>
      <c r="BD22" s="23">
        <v>-8.3965599462950697E-3</v>
      </c>
      <c r="BE22" s="21">
        <v>367942</v>
      </c>
      <c r="BF22" s="23">
        <v>-2.98E-2</v>
      </c>
      <c r="BG22" s="5">
        <v>329963</v>
      </c>
      <c r="BH22" s="22">
        <v>-2.0999999999999999E-3</v>
      </c>
      <c r="BI22" s="4">
        <v>137</v>
      </c>
      <c r="BJ22" s="22">
        <v>-3.2000000000000002E-3</v>
      </c>
      <c r="BK22" s="21">
        <v>927</v>
      </c>
      <c r="BL22" s="22">
        <v>9.9000000000000008E-3</v>
      </c>
      <c r="BM22" s="21">
        <v>761</v>
      </c>
      <c r="BN22" s="23">
        <v>3.4299999999999997E-2</v>
      </c>
      <c r="BO22" s="21">
        <v>595</v>
      </c>
      <c r="BP22" s="23">
        <v>1.2800000000000001E-2</v>
      </c>
      <c r="BQ22" s="5">
        <v>497</v>
      </c>
      <c r="BR22" s="22">
        <v>4.0399999999999998E-2</v>
      </c>
      <c r="BS22" s="124">
        <v>631.6</v>
      </c>
      <c r="BT22" s="22">
        <v>3.78E-2</v>
      </c>
      <c r="BU22" s="125">
        <v>538.29999999999995</v>
      </c>
      <c r="BV22" s="23">
        <v>4.3200000000000002E-2</v>
      </c>
      <c r="BW22" s="126">
        <v>540.29999999999995</v>
      </c>
      <c r="BX22" s="22">
        <v>4.3099999999999999E-2</v>
      </c>
      <c r="BY22" s="125">
        <v>538.9</v>
      </c>
      <c r="BZ22" s="23">
        <v>4.3999999999999997E-2</v>
      </c>
      <c r="CA22" s="126">
        <v>502.2</v>
      </c>
      <c r="CB22" s="22">
        <v>4.2599999999999999E-2</v>
      </c>
      <c r="CC22" s="50">
        <v>316475</v>
      </c>
      <c r="CD22" s="23">
        <v>-0.02</v>
      </c>
      <c r="CE22" s="21">
        <v>192787</v>
      </c>
      <c r="CF22" s="22">
        <v>-2.0400000000000001E-2</v>
      </c>
      <c r="CG22" s="21">
        <v>445866</v>
      </c>
      <c r="CH22" s="22">
        <v>-0.1227</v>
      </c>
      <c r="CI22" s="21">
        <v>432085</v>
      </c>
      <c r="CJ22" s="22">
        <v>5.3600000000000002E-2</v>
      </c>
      <c r="CK22" s="21">
        <v>426660</v>
      </c>
      <c r="CL22" s="24">
        <v>3.1199999999999999E-2</v>
      </c>
      <c r="CM22" s="5">
        <v>497</v>
      </c>
      <c r="CN22" s="22">
        <v>2.3199999999999998E-2</v>
      </c>
      <c r="CO22" s="21">
        <v>301</v>
      </c>
      <c r="CP22" s="22">
        <v>2.7E-2</v>
      </c>
      <c r="CQ22" s="21">
        <v>699</v>
      </c>
      <c r="CR22" s="22">
        <v>-8.3500000000000005E-2</v>
      </c>
      <c r="CS22" s="21">
        <v>698</v>
      </c>
      <c r="CT22" s="22">
        <v>9.0499999999999997E-2</v>
      </c>
      <c r="CU22" s="21">
        <v>722</v>
      </c>
      <c r="CV22" s="22">
        <v>7.0099999999999996E-2</v>
      </c>
      <c r="CW22" s="124">
        <v>524</v>
      </c>
      <c r="CX22" s="22">
        <v>4.41E-2</v>
      </c>
      <c r="CY22" s="125">
        <v>520</v>
      </c>
      <c r="CZ22" s="23">
        <v>4.8300000000000003E-2</v>
      </c>
      <c r="DA22" s="126">
        <v>522.6</v>
      </c>
      <c r="DB22" s="22">
        <v>4.4699999999999997E-2</v>
      </c>
      <c r="DC22" s="125">
        <v>538.70000000000005</v>
      </c>
      <c r="DD22" s="23">
        <v>3.5000000000000003E-2</v>
      </c>
      <c r="DE22" s="126">
        <v>564</v>
      </c>
      <c r="DF22" s="22">
        <v>3.7699999999999997E-2</v>
      </c>
      <c r="DG22" s="4">
        <v>1598085</v>
      </c>
      <c r="DH22" s="23">
        <v>-2.1899999999999999E-2</v>
      </c>
      <c r="DI22" s="21">
        <v>215788</v>
      </c>
      <c r="DJ22" s="23">
        <v>-9.9000000000000008E-3</v>
      </c>
      <c r="DK22" s="21">
        <v>533</v>
      </c>
      <c r="DL22" s="23">
        <v>0.17499999999999999</v>
      </c>
      <c r="DM22" s="5">
        <v>401218</v>
      </c>
      <c r="DN22" s="22">
        <v>-7.0000000000000001E-3</v>
      </c>
      <c r="DO22" s="4">
        <v>2507</v>
      </c>
      <c r="DP22" s="23">
        <v>0.02</v>
      </c>
      <c r="DQ22" s="21">
        <v>410</v>
      </c>
      <c r="DR22" s="22">
        <v>2.9000000000000001E-2</v>
      </c>
      <c r="DS22" s="122">
        <v>0.7</v>
      </c>
      <c r="DT22" s="22">
        <v>0.21199999999999999</v>
      </c>
      <c r="DU22" s="21">
        <v>506</v>
      </c>
      <c r="DV22" s="33">
        <v>4.3299999999999998E-2</v>
      </c>
      <c r="DW22" s="129">
        <v>523</v>
      </c>
      <c r="DX22" s="22">
        <v>4.2799999999999998E-2</v>
      </c>
      <c r="DY22" s="125">
        <v>633.5</v>
      </c>
      <c r="DZ22" s="23">
        <v>3.9300000000000002E-2</v>
      </c>
      <c r="EA22" s="125">
        <v>457.3</v>
      </c>
      <c r="EB22" s="23">
        <v>3.15E-2</v>
      </c>
      <c r="EC22" s="126">
        <v>420.8</v>
      </c>
      <c r="ED22" s="23">
        <v>5.0599999999999999E-2</v>
      </c>
      <c r="EE22" s="4">
        <v>3635112</v>
      </c>
      <c r="EF22" s="22">
        <v>-2.0899999999999998E-2</v>
      </c>
      <c r="EG22" s="21">
        <f t="shared" ref="EG22" si="4">C22</f>
        <v>1813873</v>
      </c>
      <c r="EH22" s="23">
        <f t="shared" ref="EH22" si="5">D22</f>
        <v>-2.0500000000000001E-2</v>
      </c>
      <c r="EI22" s="21">
        <v>208809</v>
      </c>
      <c r="EJ22" s="22">
        <v>-5.1299999999999998E-2</v>
      </c>
      <c r="EK22" s="21">
        <v>1612430</v>
      </c>
      <c r="EL22" s="24">
        <v>-1.7399999999999999E-2</v>
      </c>
    </row>
    <row r="23" spans="1:142" ht="13" x14ac:dyDescent="0.3">
      <c r="A23" s="45" t="s">
        <v>115</v>
      </c>
      <c r="B23" s="31" t="s">
        <v>7</v>
      </c>
      <c r="C23" s="4">
        <v>1822247</v>
      </c>
      <c r="D23" s="22">
        <v>-2.29E-2</v>
      </c>
      <c r="E23" s="21">
        <v>2935</v>
      </c>
      <c r="F23" s="23">
        <v>-5.7999999999999996E-3</v>
      </c>
      <c r="G23" s="122">
        <v>536.79999999999995</v>
      </c>
      <c r="H23" s="24">
        <v>1.7399999999999999E-2</v>
      </c>
      <c r="I23" s="4">
        <v>1624629</v>
      </c>
      <c r="J23" s="23">
        <v>-2.3E-2</v>
      </c>
      <c r="K23" s="5">
        <v>2607</v>
      </c>
      <c r="L23" s="25">
        <v>-5.7999999999999996E-3</v>
      </c>
      <c r="M23" s="122">
        <v>535</v>
      </c>
      <c r="N23" s="33">
        <v>1.77E-2</v>
      </c>
      <c r="O23" s="5">
        <v>197617</v>
      </c>
      <c r="P23" s="25">
        <v>-2.1499999999999998E-2</v>
      </c>
      <c r="Q23" s="21">
        <v>327</v>
      </c>
      <c r="R23" s="23">
        <v>-6.1000000000000004E-3</v>
      </c>
      <c r="S23" s="121">
        <v>552</v>
      </c>
      <c r="T23" s="24">
        <v>1.5800000000000002E-2</v>
      </c>
      <c r="U23" s="5">
        <v>667730</v>
      </c>
      <c r="V23" s="25">
        <v>-1.8200000000000001E-2</v>
      </c>
      <c r="W23" s="21">
        <v>349532</v>
      </c>
      <c r="X23" s="25">
        <v>-1.7399999999999999E-2</v>
      </c>
      <c r="Y23" s="21">
        <v>596560</v>
      </c>
      <c r="Z23" s="25">
        <v>-1.6799999999999999E-2</v>
      </c>
      <c r="AA23" s="21">
        <v>43369</v>
      </c>
      <c r="AB23" s="23">
        <v>-6.5100000000000005E-2</v>
      </c>
      <c r="AC23" s="5">
        <v>165055</v>
      </c>
      <c r="AD23" s="25">
        <v>-6.1600000000000002E-2</v>
      </c>
      <c r="AE23" s="4">
        <v>1006</v>
      </c>
      <c r="AF23" s="22">
        <v>5.9999999999999995E-4</v>
      </c>
      <c r="AG23" s="21">
        <v>492</v>
      </c>
      <c r="AH23" s="22">
        <v>1.1000000000000001E-3</v>
      </c>
      <c r="AI23" s="21">
        <v>1027</v>
      </c>
      <c r="AJ23" s="23">
        <v>6.9999999999999999E-4</v>
      </c>
      <c r="AK23" s="21">
        <v>76</v>
      </c>
      <c r="AL23" s="22">
        <v>-4.6800000000000001E-2</v>
      </c>
      <c r="AM23" s="21">
        <v>334</v>
      </c>
      <c r="AN23" s="24">
        <v>-4.3999999999999997E-2</v>
      </c>
      <c r="AO23" s="123">
        <v>502</v>
      </c>
      <c r="AP23" s="22">
        <v>1.9199999999999998E-2</v>
      </c>
      <c r="AQ23" s="122">
        <v>469.6</v>
      </c>
      <c r="AR23" s="23">
        <v>1.8800000000000001E-2</v>
      </c>
      <c r="AS23" s="121">
        <v>573.70000000000005</v>
      </c>
      <c r="AT23" s="22">
        <v>1.78E-2</v>
      </c>
      <c r="AU23" s="122">
        <v>583.4</v>
      </c>
      <c r="AV23" s="23">
        <v>1.9599999999999999E-2</v>
      </c>
      <c r="AW23" s="121">
        <v>674.7</v>
      </c>
      <c r="AX23" s="22">
        <v>1.8700000000000001E-2</v>
      </c>
      <c r="AY23" s="4">
        <v>72108</v>
      </c>
      <c r="AZ23" s="22">
        <v>-4.24E-2</v>
      </c>
      <c r="BA23" s="21">
        <v>578315</v>
      </c>
      <c r="BB23" s="22">
        <v>-3.1600000000000003E-2</v>
      </c>
      <c r="BC23" s="21">
        <v>473458</v>
      </c>
      <c r="BD23" s="23">
        <v>-9.4005518003252905E-3</v>
      </c>
      <c r="BE23" s="21">
        <v>367799</v>
      </c>
      <c r="BF23" s="23">
        <v>-3.3500000000000002E-2</v>
      </c>
      <c r="BG23" s="5">
        <v>329951</v>
      </c>
      <c r="BH23" s="22">
        <v>-1.01E-2</v>
      </c>
      <c r="BI23" s="4">
        <v>136</v>
      </c>
      <c r="BJ23" s="22">
        <v>-3.0800000000000001E-2</v>
      </c>
      <c r="BK23" s="21">
        <v>935</v>
      </c>
      <c r="BL23" s="22">
        <v>-1.34E-2</v>
      </c>
      <c r="BM23" s="21">
        <v>769</v>
      </c>
      <c r="BN23" s="23">
        <v>8.6999999999999994E-3</v>
      </c>
      <c r="BO23" s="21">
        <v>595</v>
      </c>
      <c r="BP23" s="23">
        <v>-1.6199999999999999E-2</v>
      </c>
      <c r="BQ23" s="5">
        <v>498</v>
      </c>
      <c r="BR23" s="22">
        <v>6.1000000000000004E-3</v>
      </c>
      <c r="BS23" s="124">
        <v>630.70000000000005</v>
      </c>
      <c r="BT23" s="22">
        <v>1.21E-2</v>
      </c>
      <c r="BU23" s="125">
        <v>538.70000000000005</v>
      </c>
      <c r="BV23" s="23">
        <v>1.8700000000000001E-2</v>
      </c>
      <c r="BW23" s="126">
        <v>541.5</v>
      </c>
      <c r="BX23" s="22">
        <v>1.8200000000000001E-2</v>
      </c>
      <c r="BY23" s="125">
        <v>539.70000000000005</v>
      </c>
      <c r="BZ23" s="23">
        <v>1.7899999999999999E-2</v>
      </c>
      <c r="CA23" s="126">
        <v>503.2</v>
      </c>
      <c r="CB23" s="22">
        <v>1.6400000000000001E-2</v>
      </c>
      <c r="CC23" s="50">
        <v>322936</v>
      </c>
      <c r="CD23" s="23">
        <v>-1.21E-2</v>
      </c>
      <c r="CE23" s="21">
        <v>191914</v>
      </c>
      <c r="CF23" s="22">
        <v>1.1599999999999999E-2</v>
      </c>
      <c r="CG23" s="21">
        <v>437271</v>
      </c>
      <c r="CH23" s="22">
        <v>-0.14269999999999999</v>
      </c>
      <c r="CI23" s="21">
        <v>439983</v>
      </c>
      <c r="CJ23" s="22">
        <v>5.0599999999999999E-2</v>
      </c>
      <c r="CK23" s="21">
        <v>430142</v>
      </c>
      <c r="CL23" s="24">
        <v>2.5499999999999998E-2</v>
      </c>
      <c r="CM23" s="5">
        <v>509</v>
      </c>
      <c r="CN23" s="22">
        <v>9.5999999999999992E-3</v>
      </c>
      <c r="CO23" s="21">
        <v>300</v>
      </c>
      <c r="CP23" s="22">
        <v>3.15E-2</v>
      </c>
      <c r="CQ23" s="21">
        <v>687</v>
      </c>
      <c r="CR23" s="22">
        <v>-0.1235</v>
      </c>
      <c r="CS23" s="21">
        <v>710</v>
      </c>
      <c r="CT23" s="22">
        <v>0.06</v>
      </c>
      <c r="CU23" s="21">
        <v>728</v>
      </c>
      <c r="CV23" s="22">
        <v>3.6299999999999999E-2</v>
      </c>
      <c r="CW23" s="124">
        <v>525.29999999999995</v>
      </c>
      <c r="CX23" s="22">
        <v>2.1899999999999999E-2</v>
      </c>
      <c r="CY23" s="125">
        <v>520.9</v>
      </c>
      <c r="CZ23" s="23">
        <v>1.9699999999999999E-2</v>
      </c>
      <c r="DA23" s="126">
        <v>524</v>
      </c>
      <c r="DB23" s="22">
        <v>2.23E-2</v>
      </c>
      <c r="DC23" s="125">
        <v>538.20000000000005</v>
      </c>
      <c r="DD23" s="23">
        <v>8.8999999999999999E-3</v>
      </c>
      <c r="DE23" s="126">
        <v>564.20000000000005</v>
      </c>
      <c r="DF23" s="22">
        <v>1.06E-2</v>
      </c>
      <c r="DG23" s="4">
        <v>1606524</v>
      </c>
      <c r="DH23" s="23">
        <v>-2.4E-2</v>
      </c>
      <c r="DI23" s="21">
        <v>215722</v>
      </c>
      <c r="DJ23" s="23">
        <v>-1.4E-2</v>
      </c>
      <c r="DK23" s="21">
        <v>591</v>
      </c>
      <c r="DL23" s="23">
        <v>0.14319999999999999</v>
      </c>
      <c r="DM23" s="5">
        <v>417266</v>
      </c>
      <c r="DN23" s="22">
        <v>-2.2800000000000001E-2</v>
      </c>
      <c r="DO23" s="4">
        <v>2524</v>
      </c>
      <c r="DP23" s="23">
        <v>-6.8999999999999999E-3</v>
      </c>
      <c r="DQ23" s="21">
        <v>411</v>
      </c>
      <c r="DR23" s="22">
        <v>5.9999999999999995E-4</v>
      </c>
      <c r="DS23" s="122">
        <v>0.8</v>
      </c>
      <c r="DT23" s="22">
        <v>0.1429</v>
      </c>
      <c r="DU23" s="21">
        <v>535</v>
      </c>
      <c r="DV23" s="33">
        <v>9.7999999999999997E-3</v>
      </c>
      <c r="DW23" s="129">
        <v>523.70000000000005</v>
      </c>
      <c r="DX23" s="22">
        <v>1.7600000000000001E-2</v>
      </c>
      <c r="DY23" s="125">
        <v>634.5</v>
      </c>
      <c r="DZ23" s="23">
        <v>1.4800000000000001E-2</v>
      </c>
      <c r="EA23" s="125">
        <v>459.7</v>
      </c>
      <c r="EB23" s="23">
        <v>-2.9999999999999997E-4</v>
      </c>
      <c r="EC23" s="126">
        <v>427</v>
      </c>
      <c r="ED23" s="23">
        <v>3.3300000000000003E-2</v>
      </c>
      <c r="EE23" s="4">
        <v>3648354</v>
      </c>
      <c r="EF23" s="22">
        <v>-2.5000000000000001E-2</v>
      </c>
      <c r="EG23" s="21">
        <f t="shared" ref="EG23" si="6">C23</f>
        <v>1822247</v>
      </c>
      <c r="EH23" s="23">
        <f t="shared" ref="EH23" si="7">D23</f>
        <v>-2.29E-2</v>
      </c>
      <c r="EI23" s="21">
        <v>208424</v>
      </c>
      <c r="EJ23" s="22">
        <v>-6.2300000000000001E-2</v>
      </c>
      <c r="EK23" s="21">
        <v>1617683</v>
      </c>
      <c r="EL23" s="24">
        <v>-2.23E-2</v>
      </c>
    </row>
    <row r="24" spans="1:142" ht="13" x14ac:dyDescent="0.3">
      <c r="A24" s="45" t="s">
        <v>116</v>
      </c>
      <c r="B24" s="31" t="s">
        <v>7</v>
      </c>
      <c r="C24" s="4">
        <v>1813221</v>
      </c>
      <c r="D24" s="22">
        <v>-1.6799999999999999E-2</v>
      </c>
      <c r="E24" s="21">
        <v>2911</v>
      </c>
      <c r="F24" s="23">
        <v>-4.7000000000000002E-3</v>
      </c>
      <c r="G24" s="122">
        <v>535.20000000000005</v>
      </c>
      <c r="H24" s="24">
        <v>1.23E-2</v>
      </c>
      <c r="I24" s="4">
        <v>1617949</v>
      </c>
      <c r="J24" s="23">
        <v>-1.6500000000000001E-2</v>
      </c>
      <c r="K24" s="5">
        <v>2589</v>
      </c>
      <c r="L24" s="25">
        <v>-4.1000000000000003E-3</v>
      </c>
      <c r="M24" s="122">
        <v>533.29999999999995</v>
      </c>
      <c r="N24" s="33">
        <v>1.26E-2</v>
      </c>
      <c r="O24" s="5">
        <v>195272</v>
      </c>
      <c r="P24" s="25">
        <v>-1.9400000000000001E-2</v>
      </c>
      <c r="Q24" s="21">
        <v>323</v>
      </c>
      <c r="R24" s="23">
        <v>-9.2999999999999992E-3</v>
      </c>
      <c r="S24" s="121">
        <v>550.6</v>
      </c>
      <c r="T24" s="24">
        <v>1.04E-2</v>
      </c>
      <c r="U24" s="5">
        <v>672546</v>
      </c>
      <c r="V24" s="25">
        <v>-9.2999999999999992E-3</v>
      </c>
      <c r="W24" s="21">
        <v>348078</v>
      </c>
      <c r="X24" s="25">
        <v>-1.2200000000000001E-2</v>
      </c>
      <c r="Y24" s="21">
        <v>588233</v>
      </c>
      <c r="Z24" s="25">
        <v>-1.44E-2</v>
      </c>
      <c r="AA24" s="21">
        <v>42976</v>
      </c>
      <c r="AB24" s="23">
        <v>-5.8099999999999999E-2</v>
      </c>
      <c r="AC24" s="5">
        <v>161387</v>
      </c>
      <c r="AD24" s="25">
        <v>-5.3800000000000001E-2</v>
      </c>
      <c r="AE24" s="4">
        <v>1011</v>
      </c>
      <c r="AF24" s="22">
        <v>4.7000000000000002E-3</v>
      </c>
      <c r="AG24" s="21">
        <v>489</v>
      </c>
      <c r="AH24" s="22">
        <v>1E-3</v>
      </c>
      <c r="AI24" s="21">
        <v>1009</v>
      </c>
      <c r="AJ24" s="23">
        <v>-3.0999999999999999E-3</v>
      </c>
      <c r="AK24" s="21">
        <v>75</v>
      </c>
      <c r="AL24" s="22">
        <v>-4.2700000000000002E-2</v>
      </c>
      <c r="AM24" s="21">
        <v>327</v>
      </c>
      <c r="AN24" s="24">
        <v>-3.6400000000000002E-2</v>
      </c>
      <c r="AO24" s="123">
        <v>501.3</v>
      </c>
      <c r="AP24" s="22">
        <v>1.41E-2</v>
      </c>
      <c r="AQ24" s="122">
        <v>467.9</v>
      </c>
      <c r="AR24" s="23">
        <v>1.3299999999999999E-2</v>
      </c>
      <c r="AS24" s="121">
        <v>571.79999999999995</v>
      </c>
      <c r="AT24" s="22">
        <v>1.14E-2</v>
      </c>
      <c r="AU24" s="122">
        <v>582.5</v>
      </c>
      <c r="AV24" s="23">
        <v>1.6299999999999999E-2</v>
      </c>
      <c r="AW24" s="121">
        <v>675.6</v>
      </c>
      <c r="AX24" s="22">
        <v>1.84E-2</v>
      </c>
      <c r="AY24" s="4">
        <v>70887</v>
      </c>
      <c r="AZ24" s="22">
        <v>-3.4500000000000003E-2</v>
      </c>
      <c r="BA24" s="21">
        <v>575178</v>
      </c>
      <c r="BB24" s="22">
        <v>-2.23E-2</v>
      </c>
      <c r="BC24" s="21">
        <v>471637</v>
      </c>
      <c r="BD24" s="23">
        <v>-2.9617070932991302E-3</v>
      </c>
      <c r="BE24" s="21">
        <v>364520</v>
      </c>
      <c r="BF24" s="23">
        <v>-2.92E-2</v>
      </c>
      <c r="BG24" s="5">
        <v>330434</v>
      </c>
      <c r="BH24" s="22">
        <v>-8.8999999999999999E-3</v>
      </c>
      <c r="BI24" s="4">
        <v>134</v>
      </c>
      <c r="BJ24" s="22">
        <v>-2.8899999999999999E-2</v>
      </c>
      <c r="BK24" s="21">
        <v>926</v>
      </c>
      <c r="BL24" s="22">
        <v>-9.9000000000000008E-3</v>
      </c>
      <c r="BM24" s="21">
        <v>764</v>
      </c>
      <c r="BN24" s="23">
        <v>1.01E-2</v>
      </c>
      <c r="BO24" s="21">
        <v>589</v>
      </c>
      <c r="BP24" s="23">
        <v>-1.6199999999999999E-2</v>
      </c>
      <c r="BQ24" s="5">
        <v>498</v>
      </c>
      <c r="BR24" s="22">
        <v>3.3999999999999998E-3</v>
      </c>
      <c r="BS24" s="124">
        <v>629.79999999999995</v>
      </c>
      <c r="BT24" s="22">
        <v>5.7999999999999996E-3</v>
      </c>
      <c r="BU24" s="125">
        <v>536.5</v>
      </c>
      <c r="BV24" s="23">
        <v>1.2699999999999999E-2</v>
      </c>
      <c r="BW24" s="126">
        <v>540</v>
      </c>
      <c r="BX24" s="22">
        <v>1.3100000000000001E-2</v>
      </c>
      <c r="BY24" s="125">
        <v>538.20000000000005</v>
      </c>
      <c r="BZ24" s="23">
        <v>1.34E-2</v>
      </c>
      <c r="CA24" s="126">
        <v>502.4</v>
      </c>
      <c r="CB24" s="22">
        <v>1.23E-2</v>
      </c>
      <c r="CC24" s="50">
        <v>327291</v>
      </c>
      <c r="CD24" s="23">
        <v>-1.37E-2</v>
      </c>
      <c r="CE24" s="21">
        <v>194093</v>
      </c>
      <c r="CF24" s="22">
        <v>6.4100000000000004E-2</v>
      </c>
      <c r="CG24" s="21">
        <v>419118</v>
      </c>
      <c r="CH24" s="22">
        <v>-0.13789999999999999</v>
      </c>
      <c r="CI24" s="21">
        <v>441304</v>
      </c>
      <c r="CJ24" s="22">
        <v>4.41E-2</v>
      </c>
      <c r="CK24" s="21">
        <v>431415</v>
      </c>
      <c r="CL24" s="24">
        <v>2.4500000000000001E-2</v>
      </c>
      <c r="CM24" s="5">
        <v>514</v>
      </c>
      <c r="CN24" s="22">
        <v>2.5000000000000001E-3</v>
      </c>
      <c r="CO24" s="21">
        <v>302</v>
      </c>
      <c r="CP24" s="22">
        <v>7.5600000000000001E-2</v>
      </c>
      <c r="CQ24" s="21">
        <v>658</v>
      </c>
      <c r="CR24" s="22">
        <v>-0.12239999999999999</v>
      </c>
      <c r="CS24" s="21">
        <v>709</v>
      </c>
      <c r="CT24" s="22">
        <v>4.9099999999999998E-2</v>
      </c>
      <c r="CU24" s="21">
        <v>728</v>
      </c>
      <c r="CV24" s="22">
        <v>3.1699999999999999E-2</v>
      </c>
      <c r="CW24" s="124">
        <v>523.79999999999995</v>
      </c>
      <c r="CX24" s="22">
        <v>1.6400000000000001E-2</v>
      </c>
      <c r="CY24" s="125">
        <v>519.29999999999995</v>
      </c>
      <c r="CZ24" s="23">
        <v>1.0800000000000001E-2</v>
      </c>
      <c r="DA24" s="126">
        <v>523</v>
      </c>
      <c r="DB24" s="22">
        <v>1.7999999999999999E-2</v>
      </c>
      <c r="DC24" s="125">
        <v>535.70000000000005</v>
      </c>
      <c r="DD24" s="23">
        <v>4.8999999999999998E-3</v>
      </c>
      <c r="DE24" s="126">
        <v>562.4</v>
      </c>
      <c r="DF24" s="22">
        <v>7.0000000000000001E-3</v>
      </c>
      <c r="DG24" s="4">
        <v>1600075</v>
      </c>
      <c r="DH24" s="23">
        <v>-1.6799999999999999E-2</v>
      </c>
      <c r="DI24" s="21">
        <v>213146</v>
      </c>
      <c r="DJ24" s="23">
        <v>-1.66E-2</v>
      </c>
      <c r="DK24" s="21">
        <v>617</v>
      </c>
      <c r="DL24" s="23">
        <v>0.1391</v>
      </c>
      <c r="DM24" s="5">
        <v>403332</v>
      </c>
      <c r="DN24" s="22">
        <v>-1.23E-2</v>
      </c>
      <c r="DO24" s="4">
        <v>2506</v>
      </c>
      <c r="DP24" s="23">
        <v>-4.5999999999999999E-3</v>
      </c>
      <c r="DQ24" s="21">
        <v>405</v>
      </c>
      <c r="DR24" s="22">
        <v>-5.1999999999999998E-3</v>
      </c>
      <c r="DS24" s="122">
        <v>0.8</v>
      </c>
      <c r="DT24" s="22">
        <v>0.1618</v>
      </c>
      <c r="DU24" s="21">
        <v>509</v>
      </c>
      <c r="DV24" s="33">
        <v>1.7600000000000001E-2</v>
      </c>
      <c r="DW24" s="129">
        <v>522.1</v>
      </c>
      <c r="DX24" s="22">
        <v>1.2500000000000001E-2</v>
      </c>
      <c r="DY24" s="125">
        <v>633.20000000000005</v>
      </c>
      <c r="DZ24" s="23">
        <v>1.1599999999999999E-2</v>
      </c>
      <c r="EA24" s="125">
        <v>451.7</v>
      </c>
      <c r="EB24" s="23">
        <v>1.9900000000000001E-2</v>
      </c>
      <c r="EC24" s="126">
        <v>421</v>
      </c>
      <c r="ED24" s="23">
        <v>3.0300000000000001E-2</v>
      </c>
      <c r="EE24" s="4">
        <v>3609519</v>
      </c>
      <c r="EF24" s="22">
        <v>-1.9900000000000001E-2</v>
      </c>
      <c r="EG24" s="21">
        <f t="shared" ref="EG24" si="8">C24</f>
        <v>1813221</v>
      </c>
      <c r="EH24" s="23">
        <f t="shared" ref="EH24" si="9">D24</f>
        <v>-1.6799999999999999E-2</v>
      </c>
      <c r="EI24" s="21">
        <v>204363</v>
      </c>
      <c r="EJ24" s="22">
        <v>-5.4699999999999999E-2</v>
      </c>
      <c r="EK24" s="21">
        <v>1591935</v>
      </c>
      <c r="EL24" s="24">
        <v>-1.89E-2</v>
      </c>
    </row>
    <row r="25" spans="1:142" ht="13" x14ac:dyDescent="0.3">
      <c r="A25" s="45" t="s">
        <v>117</v>
      </c>
      <c r="B25" s="31" t="s">
        <v>7</v>
      </c>
      <c r="C25" s="4">
        <v>1805251</v>
      </c>
      <c r="D25" s="22">
        <v>-1.6899999999999998E-2</v>
      </c>
      <c r="E25" s="21">
        <v>2913</v>
      </c>
      <c r="F25" s="23">
        <v>-8.9999999999999998E-4</v>
      </c>
      <c r="G25" s="122">
        <v>537.9</v>
      </c>
      <c r="H25" s="24">
        <v>1.6299999999999999E-2</v>
      </c>
      <c r="I25" s="4">
        <v>1611668</v>
      </c>
      <c r="J25" s="23">
        <v>-1.5900000000000001E-2</v>
      </c>
      <c r="K25" s="5">
        <v>2591</v>
      </c>
      <c r="L25" s="25">
        <v>2.9999999999999997E-4</v>
      </c>
      <c r="M25" s="122">
        <v>535.9</v>
      </c>
      <c r="N25" s="33">
        <v>1.6500000000000001E-2</v>
      </c>
      <c r="O25" s="5">
        <v>193583</v>
      </c>
      <c r="P25" s="25">
        <v>-2.4899999999999999E-2</v>
      </c>
      <c r="Q25" s="21">
        <v>322</v>
      </c>
      <c r="R25" s="23">
        <v>-1.0200000000000001E-2</v>
      </c>
      <c r="S25" s="121">
        <v>553.9</v>
      </c>
      <c r="T25" s="24">
        <v>1.5100000000000001E-2</v>
      </c>
      <c r="U25" s="5">
        <v>670603</v>
      </c>
      <c r="V25" s="25">
        <v>-8.8000000000000005E-3</v>
      </c>
      <c r="W25" s="21">
        <v>345817</v>
      </c>
      <c r="X25" s="25">
        <v>-1.0999999999999999E-2</v>
      </c>
      <c r="Y25" s="21">
        <v>586230</v>
      </c>
      <c r="Z25" s="25">
        <v>-1.61E-2</v>
      </c>
      <c r="AA25" s="21">
        <v>42250</v>
      </c>
      <c r="AB25" s="23">
        <v>-6.0499999999999998E-2</v>
      </c>
      <c r="AC25" s="5">
        <v>160351</v>
      </c>
      <c r="AD25" s="25">
        <v>-5.2499999999999998E-2</v>
      </c>
      <c r="AE25" s="4">
        <v>1015</v>
      </c>
      <c r="AF25" s="22">
        <v>9.7000000000000003E-3</v>
      </c>
      <c r="AG25" s="21">
        <v>489</v>
      </c>
      <c r="AH25" s="22">
        <v>6.7000000000000002E-3</v>
      </c>
      <c r="AI25" s="21">
        <v>1010</v>
      </c>
      <c r="AJ25" s="23">
        <v>-1.2999999999999999E-3</v>
      </c>
      <c r="AK25" s="21">
        <v>74</v>
      </c>
      <c r="AL25" s="22">
        <v>-3.95E-2</v>
      </c>
      <c r="AM25" s="21">
        <v>325</v>
      </c>
      <c r="AN25" s="24">
        <v>-3.32E-2</v>
      </c>
      <c r="AO25" s="123">
        <v>504.3</v>
      </c>
      <c r="AP25" s="22">
        <v>1.8700000000000001E-2</v>
      </c>
      <c r="AQ25" s="122">
        <v>471.4</v>
      </c>
      <c r="AR25" s="23">
        <v>1.7899999999999999E-2</v>
      </c>
      <c r="AS25" s="121">
        <v>574</v>
      </c>
      <c r="AT25" s="22">
        <v>1.4999999999999999E-2</v>
      </c>
      <c r="AU25" s="122">
        <v>586.70000000000005</v>
      </c>
      <c r="AV25" s="23">
        <v>2.24E-2</v>
      </c>
      <c r="AW25" s="121">
        <v>676.6</v>
      </c>
      <c r="AX25" s="22">
        <v>2.0299999999999999E-2</v>
      </c>
      <c r="AY25" s="4">
        <v>70149</v>
      </c>
      <c r="AZ25" s="22">
        <v>-4.2299999999999997E-2</v>
      </c>
      <c r="BA25" s="21">
        <v>571216</v>
      </c>
      <c r="BB25" s="22">
        <v>-1.89E-2</v>
      </c>
      <c r="BC25" s="21">
        <v>471000</v>
      </c>
      <c r="BD25" s="23">
        <v>-4.6555105353027803E-3</v>
      </c>
      <c r="BE25" s="21">
        <v>362464</v>
      </c>
      <c r="BF25" s="23">
        <v>-2.9399999999999999E-2</v>
      </c>
      <c r="BG25" s="5">
        <v>329574</v>
      </c>
      <c r="BH25" s="22">
        <v>-1.21E-2</v>
      </c>
      <c r="BI25" s="4">
        <v>133</v>
      </c>
      <c r="BJ25" s="22">
        <v>-3.0099999999999998E-2</v>
      </c>
      <c r="BK25" s="21">
        <v>924</v>
      </c>
      <c r="BL25" s="22">
        <v>-2.7000000000000001E-3</v>
      </c>
      <c r="BM25" s="21">
        <v>766</v>
      </c>
      <c r="BN25" s="23">
        <v>1.15E-2</v>
      </c>
      <c r="BO25" s="21">
        <v>588</v>
      </c>
      <c r="BP25" s="23">
        <v>-1.29E-2</v>
      </c>
      <c r="BQ25" s="5">
        <v>500</v>
      </c>
      <c r="BR25" s="22">
        <v>4.7999999999999996E-3</v>
      </c>
      <c r="BS25" s="124">
        <v>633.1</v>
      </c>
      <c r="BT25" s="22">
        <v>1.2800000000000001E-2</v>
      </c>
      <c r="BU25" s="125">
        <v>539.4</v>
      </c>
      <c r="BV25" s="23">
        <v>1.66E-2</v>
      </c>
      <c r="BW25" s="126">
        <v>542</v>
      </c>
      <c r="BX25" s="22">
        <v>1.6299999999999999E-2</v>
      </c>
      <c r="BY25" s="125">
        <v>541.1</v>
      </c>
      <c r="BZ25" s="23">
        <v>1.7000000000000001E-2</v>
      </c>
      <c r="CA25" s="126">
        <v>505.3</v>
      </c>
      <c r="CB25" s="22">
        <v>1.7000000000000001E-2</v>
      </c>
      <c r="CC25" s="50">
        <v>324457</v>
      </c>
      <c r="CD25" s="23">
        <v>-2.3E-3</v>
      </c>
      <c r="CE25" s="21">
        <v>191473</v>
      </c>
      <c r="CF25" s="22">
        <v>-4.3E-3</v>
      </c>
      <c r="CG25" s="21">
        <v>411354</v>
      </c>
      <c r="CH25" s="22">
        <v>-0.1148</v>
      </c>
      <c r="CI25" s="21">
        <v>444138</v>
      </c>
      <c r="CJ25" s="22">
        <v>3.49E-2</v>
      </c>
      <c r="CK25" s="21">
        <v>433829</v>
      </c>
      <c r="CL25" s="24">
        <v>2.1100000000000001E-2</v>
      </c>
      <c r="CM25" s="5">
        <v>513</v>
      </c>
      <c r="CN25" s="22">
        <v>1.77E-2</v>
      </c>
      <c r="CO25" s="21">
        <v>300</v>
      </c>
      <c r="CP25" s="22">
        <v>1.29E-2</v>
      </c>
      <c r="CQ25" s="21">
        <v>649</v>
      </c>
      <c r="CR25" s="22">
        <v>-9.5200000000000007E-2</v>
      </c>
      <c r="CS25" s="21">
        <v>716</v>
      </c>
      <c r="CT25" s="22">
        <v>4.3700000000000003E-2</v>
      </c>
      <c r="CU25" s="21">
        <v>735</v>
      </c>
      <c r="CV25" s="22">
        <v>3.2300000000000002E-2</v>
      </c>
      <c r="CW25" s="124">
        <v>526.6</v>
      </c>
      <c r="CX25" s="22">
        <v>2.01E-2</v>
      </c>
      <c r="CY25" s="125">
        <v>522.79999999999995</v>
      </c>
      <c r="CZ25" s="23">
        <v>1.72E-2</v>
      </c>
      <c r="DA25" s="126">
        <v>526.1</v>
      </c>
      <c r="DB25" s="22">
        <v>2.2200000000000001E-2</v>
      </c>
      <c r="DC25" s="125">
        <v>537.1</v>
      </c>
      <c r="DD25" s="23">
        <v>8.6E-3</v>
      </c>
      <c r="DE25" s="126">
        <v>564.79999999999995</v>
      </c>
      <c r="DF25" s="22">
        <v>1.0999999999999999E-2</v>
      </c>
      <c r="DG25" s="4">
        <v>1593357</v>
      </c>
      <c r="DH25" s="23">
        <v>-1.6199999999999999E-2</v>
      </c>
      <c r="DI25" s="21">
        <v>211894</v>
      </c>
      <c r="DJ25" s="23">
        <v>-2.1899999999999999E-2</v>
      </c>
      <c r="DK25" s="21">
        <v>619</v>
      </c>
      <c r="DL25" s="23">
        <v>0.18279999999999999</v>
      </c>
      <c r="DM25" s="5">
        <v>386420</v>
      </c>
      <c r="DN25" s="22">
        <v>-1.9599999999999999E-2</v>
      </c>
      <c r="DO25" s="4">
        <v>2509</v>
      </c>
      <c r="DP25" s="23">
        <v>1E-4</v>
      </c>
      <c r="DQ25" s="21">
        <v>404</v>
      </c>
      <c r="DR25" s="22">
        <v>-6.7999999999999996E-3</v>
      </c>
      <c r="DS25" s="122">
        <v>0.9</v>
      </c>
      <c r="DT25" s="22">
        <v>0.20469999999999999</v>
      </c>
      <c r="DU25" s="21">
        <v>483</v>
      </c>
      <c r="DV25" s="33">
        <v>2.8999999999999998E-3</v>
      </c>
      <c r="DW25" s="129">
        <v>524.9</v>
      </c>
      <c r="DX25" s="22">
        <v>1.66E-2</v>
      </c>
      <c r="DY25" s="125">
        <v>635.20000000000005</v>
      </c>
      <c r="DZ25" s="23">
        <v>1.54E-2</v>
      </c>
      <c r="EA25" s="125">
        <v>458.6</v>
      </c>
      <c r="EB25" s="23">
        <v>1.8499999999999999E-2</v>
      </c>
      <c r="EC25" s="126">
        <v>416.3</v>
      </c>
      <c r="ED25" s="23">
        <v>2.29E-2</v>
      </c>
      <c r="EE25" s="4">
        <v>3594520</v>
      </c>
      <c r="EF25" s="22">
        <v>-2.06E-2</v>
      </c>
      <c r="EG25" s="21">
        <f t="shared" ref="EG25" si="10">C25</f>
        <v>1805251</v>
      </c>
      <c r="EH25" s="23">
        <f t="shared" ref="EH25" si="11">D25</f>
        <v>-1.6899999999999998E-2</v>
      </c>
      <c r="EI25" s="21">
        <v>202601</v>
      </c>
      <c r="EJ25" s="22">
        <v>-5.4199999999999998E-2</v>
      </c>
      <c r="EK25" s="21">
        <v>1586668</v>
      </c>
      <c r="EL25" s="24">
        <v>-2.0500000000000001E-2</v>
      </c>
    </row>
    <row r="26" spans="1:142" ht="13" x14ac:dyDescent="0.3">
      <c r="A26" s="45" t="s">
        <v>118</v>
      </c>
      <c r="B26" s="31" t="s">
        <v>7</v>
      </c>
      <c r="C26" s="4">
        <v>1803971</v>
      </c>
      <c r="D26" s="22">
        <v>-5.4999999999999997E-3</v>
      </c>
      <c r="E26" s="21">
        <v>3003</v>
      </c>
      <c r="F26" s="23">
        <v>2.93E-2</v>
      </c>
      <c r="G26" s="122">
        <v>554.9</v>
      </c>
      <c r="H26" s="24">
        <v>3.5000000000000003E-2</v>
      </c>
      <c r="I26" s="4">
        <v>1610047</v>
      </c>
      <c r="J26" s="23">
        <v>-3.3E-3</v>
      </c>
      <c r="K26" s="5">
        <v>2670</v>
      </c>
      <c r="L26" s="25">
        <v>3.1800000000000002E-2</v>
      </c>
      <c r="M26" s="122">
        <v>552.9</v>
      </c>
      <c r="N26" s="33">
        <v>3.5099999999999999E-2</v>
      </c>
      <c r="O26" s="5">
        <v>193925</v>
      </c>
      <c r="P26" s="25">
        <v>-2.3300000000000001E-2</v>
      </c>
      <c r="Q26" s="21">
        <v>333</v>
      </c>
      <c r="R26" s="23">
        <v>1.03E-2</v>
      </c>
      <c r="S26" s="121">
        <v>571.6</v>
      </c>
      <c r="T26" s="24">
        <v>3.44E-2</v>
      </c>
      <c r="U26" s="5">
        <v>666256</v>
      </c>
      <c r="V26" s="25">
        <v>2.8E-3</v>
      </c>
      <c r="W26" s="21">
        <v>346844</v>
      </c>
      <c r="X26" s="25">
        <v>2.5000000000000001E-3</v>
      </c>
      <c r="Y26" s="21">
        <v>590064</v>
      </c>
      <c r="Z26" s="25">
        <v>-7.7999999999999996E-3</v>
      </c>
      <c r="AA26" s="21">
        <v>41723</v>
      </c>
      <c r="AB26" s="23">
        <v>-4.2200000000000001E-2</v>
      </c>
      <c r="AC26" s="5">
        <v>159083</v>
      </c>
      <c r="AD26" s="25">
        <v>-3.73E-2</v>
      </c>
      <c r="AE26" s="4">
        <v>1040</v>
      </c>
      <c r="AF26" s="22">
        <v>4.1799999999999997E-2</v>
      </c>
      <c r="AG26" s="21">
        <v>506</v>
      </c>
      <c r="AH26" s="22">
        <v>3.9800000000000002E-2</v>
      </c>
      <c r="AI26" s="21">
        <v>1048</v>
      </c>
      <c r="AJ26" s="23">
        <v>2.5000000000000001E-2</v>
      </c>
      <c r="AK26" s="21">
        <v>76</v>
      </c>
      <c r="AL26" s="22">
        <v>-3.7000000000000002E-3</v>
      </c>
      <c r="AM26" s="21">
        <v>333</v>
      </c>
      <c r="AN26" s="24">
        <v>-2.3999999999999998E-3</v>
      </c>
      <c r="AO26" s="123">
        <v>520.20000000000005</v>
      </c>
      <c r="AP26" s="22">
        <v>3.8899999999999997E-2</v>
      </c>
      <c r="AQ26" s="122">
        <v>486.7</v>
      </c>
      <c r="AR26" s="23">
        <v>3.73E-2</v>
      </c>
      <c r="AS26" s="121">
        <v>592.29999999999995</v>
      </c>
      <c r="AT26" s="22">
        <v>3.3000000000000002E-2</v>
      </c>
      <c r="AU26" s="122">
        <v>603.79999999999995</v>
      </c>
      <c r="AV26" s="23">
        <v>4.02E-2</v>
      </c>
      <c r="AW26" s="121">
        <v>697</v>
      </c>
      <c r="AX26" s="22">
        <v>3.6299999999999999E-2</v>
      </c>
      <c r="AY26" s="4">
        <v>69729</v>
      </c>
      <c r="AZ26" s="22">
        <v>-3.7199999999999997E-2</v>
      </c>
      <c r="BA26" s="21">
        <v>571499</v>
      </c>
      <c r="BB26" s="22">
        <v>-3.8999999999999998E-3</v>
      </c>
      <c r="BC26" s="21">
        <v>471540</v>
      </c>
      <c r="BD26" s="23">
        <v>4.9101057107683302E-3</v>
      </c>
      <c r="BE26" s="21">
        <v>361043</v>
      </c>
      <c r="BF26" s="23">
        <v>-1.8800000000000001E-2</v>
      </c>
      <c r="BG26" s="5">
        <v>328832</v>
      </c>
      <c r="BH26" s="22">
        <v>-3.3999999999999998E-3</v>
      </c>
      <c r="BI26" s="4">
        <v>136</v>
      </c>
      <c r="BJ26" s="22">
        <v>-6.0000000000000001E-3</v>
      </c>
      <c r="BK26" s="21">
        <v>954</v>
      </c>
      <c r="BL26" s="22">
        <v>2.9499999999999998E-2</v>
      </c>
      <c r="BM26" s="21">
        <v>791</v>
      </c>
      <c r="BN26" s="23">
        <v>3.9800000000000002E-2</v>
      </c>
      <c r="BO26" s="21">
        <v>605</v>
      </c>
      <c r="BP26" s="23">
        <v>1.7000000000000001E-2</v>
      </c>
      <c r="BQ26" s="5">
        <v>514</v>
      </c>
      <c r="BR26" s="22">
        <v>3.4299999999999997E-2</v>
      </c>
      <c r="BS26" s="124">
        <v>652.1</v>
      </c>
      <c r="BT26" s="22">
        <v>3.2399999999999998E-2</v>
      </c>
      <c r="BU26" s="125">
        <v>556.4</v>
      </c>
      <c r="BV26" s="23">
        <v>3.3500000000000002E-2</v>
      </c>
      <c r="BW26" s="126">
        <v>559.1</v>
      </c>
      <c r="BX26" s="22">
        <v>3.4700000000000002E-2</v>
      </c>
      <c r="BY26" s="125">
        <v>558.6</v>
      </c>
      <c r="BZ26" s="23">
        <v>3.6499999999999998E-2</v>
      </c>
      <c r="CA26" s="126">
        <v>521.20000000000005</v>
      </c>
      <c r="CB26" s="22">
        <v>3.78E-2</v>
      </c>
      <c r="CC26" s="50">
        <v>326692</v>
      </c>
      <c r="CD26" s="23">
        <v>3.2300000000000002E-2</v>
      </c>
      <c r="CE26" s="21">
        <v>189628</v>
      </c>
      <c r="CF26" s="22">
        <v>-1.6400000000000001E-2</v>
      </c>
      <c r="CG26" s="21">
        <v>404082</v>
      </c>
      <c r="CH26" s="22">
        <v>-9.3700000000000006E-2</v>
      </c>
      <c r="CI26" s="21">
        <v>447164</v>
      </c>
      <c r="CJ26" s="22">
        <v>3.49E-2</v>
      </c>
      <c r="CK26" s="21">
        <v>436405</v>
      </c>
      <c r="CL26" s="24">
        <v>2.2800000000000001E-2</v>
      </c>
      <c r="CM26" s="5">
        <v>535</v>
      </c>
      <c r="CN26" s="22">
        <v>7.4800000000000005E-2</v>
      </c>
      <c r="CO26" s="21">
        <v>307</v>
      </c>
      <c r="CP26" s="22">
        <v>2.07E-2</v>
      </c>
      <c r="CQ26" s="21">
        <v>658</v>
      </c>
      <c r="CR26" s="22">
        <v>-5.8900000000000001E-2</v>
      </c>
      <c r="CS26" s="21">
        <v>742</v>
      </c>
      <c r="CT26" s="22">
        <v>6.2600000000000003E-2</v>
      </c>
      <c r="CU26" s="21">
        <v>761</v>
      </c>
      <c r="CV26" s="22">
        <v>5.4800000000000001E-2</v>
      </c>
      <c r="CW26" s="124">
        <v>545.6</v>
      </c>
      <c r="CX26" s="22">
        <v>4.1200000000000001E-2</v>
      </c>
      <c r="CY26" s="125">
        <v>539.5</v>
      </c>
      <c r="CZ26" s="23">
        <v>3.7699999999999997E-2</v>
      </c>
      <c r="DA26" s="126">
        <v>542.6</v>
      </c>
      <c r="DB26" s="22">
        <v>3.8399999999999997E-2</v>
      </c>
      <c r="DC26" s="125">
        <v>553.20000000000005</v>
      </c>
      <c r="DD26" s="23">
        <v>2.6800000000000001E-2</v>
      </c>
      <c r="DE26" s="126">
        <v>581.6</v>
      </c>
      <c r="DF26" s="22">
        <v>3.1300000000000001E-2</v>
      </c>
      <c r="DG26" s="4">
        <v>1592143</v>
      </c>
      <c r="DH26" s="23">
        <v>-3.7000000000000002E-3</v>
      </c>
      <c r="DI26" s="21">
        <v>211828</v>
      </c>
      <c r="DJ26" s="23">
        <v>-1.83E-2</v>
      </c>
      <c r="DK26" s="21">
        <v>638</v>
      </c>
      <c r="DL26" s="23">
        <v>0.1971</v>
      </c>
      <c r="DM26" s="5">
        <v>401277</v>
      </c>
      <c r="DN26" s="22">
        <v>1E-4</v>
      </c>
      <c r="DO26" s="4">
        <v>2586</v>
      </c>
      <c r="DP26" s="23">
        <v>3.15E-2</v>
      </c>
      <c r="DQ26" s="21">
        <v>417</v>
      </c>
      <c r="DR26" s="22">
        <v>1.5900000000000001E-2</v>
      </c>
      <c r="DS26" s="122">
        <v>0.9</v>
      </c>
      <c r="DT26" s="22">
        <v>0.25209999999999999</v>
      </c>
      <c r="DU26" s="21">
        <v>520</v>
      </c>
      <c r="DV26" s="33">
        <v>2.7199999999999998E-2</v>
      </c>
      <c r="DW26" s="129">
        <v>541.5</v>
      </c>
      <c r="DX26" s="22">
        <v>3.5400000000000001E-2</v>
      </c>
      <c r="DY26" s="125">
        <v>655.6</v>
      </c>
      <c r="DZ26" s="23">
        <v>3.49E-2</v>
      </c>
      <c r="EA26" s="125">
        <v>478.4</v>
      </c>
      <c r="EB26" s="23">
        <v>4.5900000000000003E-2</v>
      </c>
      <c r="EC26" s="126">
        <v>432.1</v>
      </c>
      <c r="ED26" s="23">
        <v>2.7E-2</v>
      </c>
      <c r="EE26" s="4">
        <v>3596970</v>
      </c>
      <c r="EF26" s="22">
        <v>-1.0500000000000001E-2</v>
      </c>
      <c r="EG26" s="21">
        <f t="shared" ref="EG26" si="12">C26</f>
        <v>1803971</v>
      </c>
      <c r="EH26" s="23">
        <f t="shared" ref="EH26" si="13">D26</f>
        <v>-5.4999999999999997E-3</v>
      </c>
      <c r="EI26" s="21">
        <v>200806</v>
      </c>
      <c r="EJ26" s="22">
        <v>-3.8300000000000001E-2</v>
      </c>
      <c r="EK26" s="21">
        <v>1592193</v>
      </c>
      <c r="EL26" s="24">
        <v>-1.26E-2</v>
      </c>
    </row>
    <row r="27" spans="1:142" ht="13" x14ac:dyDescent="0.3">
      <c r="A27" s="45" t="s">
        <v>119</v>
      </c>
      <c r="B27" s="31" t="s">
        <v>7</v>
      </c>
      <c r="C27" s="4">
        <v>1811442</v>
      </c>
      <c r="D27" s="22">
        <v>-5.8999999999999999E-3</v>
      </c>
      <c r="E27" s="21">
        <v>3029</v>
      </c>
      <c r="F27" s="23">
        <v>3.2300000000000002E-2</v>
      </c>
      <c r="G27" s="122">
        <v>557.5</v>
      </c>
      <c r="H27" s="24">
        <v>3.8399999999999997E-2</v>
      </c>
      <c r="I27" s="4">
        <v>1619230</v>
      </c>
      <c r="J27" s="23">
        <v>-3.3E-3</v>
      </c>
      <c r="K27" s="5">
        <v>2699</v>
      </c>
      <c r="L27" s="25">
        <v>3.5200000000000002E-2</v>
      </c>
      <c r="M27" s="122">
        <v>555.6</v>
      </c>
      <c r="N27" s="33">
        <v>3.8600000000000002E-2</v>
      </c>
      <c r="O27" s="5">
        <v>192212</v>
      </c>
      <c r="P27" s="25">
        <v>-2.7400000000000001E-2</v>
      </c>
      <c r="Q27" s="21">
        <v>330</v>
      </c>
      <c r="R27" s="23">
        <v>9.2999999999999992E-3</v>
      </c>
      <c r="S27" s="121">
        <v>572.79999999999995</v>
      </c>
      <c r="T27" s="24">
        <v>3.7600000000000001E-2</v>
      </c>
      <c r="U27" s="5">
        <v>669572</v>
      </c>
      <c r="V27" s="25">
        <v>2.8E-3</v>
      </c>
      <c r="W27" s="21">
        <v>350526</v>
      </c>
      <c r="X27" s="25">
        <v>2.8E-3</v>
      </c>
      <c r="Y27" s="21">
        <v>590791</v>
      </c>
      <c r="Z27" s="25">
        <v>-9.7000000000000003E-3</v>
      </c>
      <c r="AA27" s="21">
        <v>41723</v>
      </c>
      <c r="AB27" s="23">
        <v>-3.7999999999999999E-2</v>
      </c>
      <c r="AC27" s="5">
        <v>158829</v>
      </c>
      <c r="AD27" s="25">
        <v>-3.7699999999999997E-2</v>
      </c>
      <c r="AE27" s="4">
        <v>1052</v>
      </c>
      <c r="AF27" s="22">
        <v>4.5900000000000003E-2</v>
      </c>
      <c r="AG27" s="21">
        <v>515</v>
      </c>
      <c r="AH27" s="22">
        <v>4.4900000000000002E-2</v>
      </c>
      <c r="AI27" s="21">
        <v>1054</v>
      </c>
      <c r="AJ27" s="23">
        <v>2.6100000000000002E-2</v>
      </c>
      <c r="AK27" s="21">
        <v>76</v>
      </c>
      <c r="AL27" s="22">
        <v>4.0000000000000002E-4</v>
      </c>
      <c r="AM27" s="21">
        <v>334</v>
      </c>
      <c r="AN27" s="24">
        <v>-1.1999999999999999E-3</v>
      </c>
      <c r="AO27" s="123">
        <v>523.6</v>
      </c>
      <c r="AP27" s="22">
        <v>4.2999999999999997E-2</v>
      </c>
      <c r="AQ27" s="122">
        <v>489.3</v>
      </c>
      <c r="AR27" s="23">
        <v>4.19E-2</v>
      </c>
      <c r="AS27" s="121">
        <v>594.4</v>
      </c>
      <c r="AT27" s="22">
        <v>3.61E-2</v>
      </c>
      <c r="AU27" s="122">
        <v>606.70000000000005</v>
      </c>
      <c r="AV27" s="23">
        <v>3.9899999999999998E-2</v>
      </c>
      <c r="AW27" s="121">
        <v>700.3</v>
      </c>
      <c r="AX27" s="22">
        <v>3.7999999999999999E-2</v>
      </c>
      <c r="AY27" s="4">
        <v>69125</v>
      </c>
      <c r="AZ27" s="22">
        <v>-4.1399999999999999E-2</v>
      </c>
      <c r="BA27" s="21">
        <v>576398</v>
      </c>
      <c r="BB27" s="22">
        <v>-3.3E-3</v>
      </c>
      <c r="BC27" s="21">
        <v>474774</v>
      </c>
      <c r="BD27" s="23">
        <v>2.7809596493322299E-3</v>
      </c>
      <c r="BE27" s="21">
        <v>361424</v>
      </c>
      <c r="BF27" s="23">
        <v>-1.7299999999999999E-2</v>
      </c>
      <c r="BG27" s="5">
        <v>328508</v>
      </c>
      <c r="BH27" s="22">
        <v>-4.4000000000000003E-3</v>
      </c>
      <c r="BI27" s="4">
        <v>136</v>
      </c>
      <c r="BJ27" s="22">
        <v>-5.4999999999999997E-3</v>
      </c>
      <c r="BK27" s="21">
        <v>965</v>
      </c>
      <c r="BL27" s="22">
        <v>3.2800000000000003E-2</v>
      </c>
      <c r="BM27" s="21">
        <v>800</v>
      </c>
      <c r="BN27" s="23">
        <v>4.0599999999999997E-2</v>
      </c>
      <c r="BO27" s="21">
        <v>609</v>
      </c>
      <c r="BP27" s="23">
        <v>2.29E-2</v>
      </c>
      <c r="BQ27" s="5">
        <v>517</v>
      </c>
      <c r="BR27" s="22">
        <v>3.7400000000000003E-2</v>
      </c>
      <c r="BS27" s="124">
        <v>654.4</v>
      </c>
      <c r="BT27" s="22">
        <v>3.7499999999999999E-2</v>
      </c>
      <c r="BU27" s="125">
        <v>558.20000000000005</v>
      </c>
      <c r="BV27" s="23">
        <v>3.6200000000000003E-2</v>
      </c>
      <c r="BW27" s="126">
        <v>561.9</v>
      </c>
      <c r="BX27" s="22">
        <v>3.7699999999999997E-2</v>
      </c>
      <c r="BY27" s="125">
        <v>561.70000000000005</v>
      </c>
      <c r="BZ27" s="23">
        <v>4.0899999999999999E-2</v>
      </c>
      <c r="CA27" s="126">
        <v>524.29999999999995</v>
      </c>
      <c r="CB27" s="22">
        <v>4.2000000000000003E-2</v>
      </c>
      <c r="CC27" s="50">
        <v>336899</v>
      </c>
      <c r="CD27" s="23">
        <v>4.3200000000000002E-2</v>
      </c>
      <c r="CE27" s="21">
        <v>188817</v>
      </c>
      <c r="CF27" s="22">
        <v>-1.61E-2</v>
      </c>
      <c r="CG27" s="21">
        <v>396833</v>
      </c>
      <c r="CH27" s="22">
        <v>-9.2499999999999999E-2</v>
      </c>
      <c r="CI27" s="21">
        <v>450345</v>
      </c>
      <c r="CJ27" s="22">
        <v>2.35E-2</v>
      </c>
      <c r="CK27" s="21">
        <v>438548</v>
      </c>
      <c r="CL27" s="24">
        <v>1.95E-2</v>
      </c>
      <c r="CM27" s="5">
        <v>554</v>
      </c>
      <c r="CN27" s="22">
        <v>8.9300000000000004E-2</v>
      </c>
      <c r="CO27" s="21">
        <v>307</v>
      </c>
      <c r="CP27" s="22">
        <v>2.47E-2</v>
      </c>
      <c r="CQ27" s="21">
        <v>649</v>
      </c>
      <c r="CR27" s="22">
        <v>-5.6300000000000003E-2</v>
      </c>
      <c r="CS27" s="21">
        <v>750</v>
      </c>
      <c r="CT27" s="22">
        <v>5.6300000000000003E-2</v>
      </c>
      <c r="CU27" s="21">
        <v>769</v>
      </c>
      <c r="CV27" s="22">
        <v>5.57E-2</v>
      </c>
      <c r="CW27" s="124">
        <v>548.5</v>
      </c>
      <c r="CX27" s="22">
        <v>4.41E-2</v>
      </c>
      <c r="CY27" s="125">
        <v>542.6</v>
      </c>
      <c r="CZ27" s="23">
        <v>4.1500000000000002E-2</v>
      </c>
      <c r="DA27" s="126">
        <v>544.9</v>
      </c>
      <c r="DB27" s="22">
        <v>3.9899999999999998E-2</v>
      </c>
      <c r="DC27" s="125">
        <v>555.5</v>
      </c>
      <c r="DD27" s="23">
        <v>3.2000000000000001E-2</v>
      </c>
      <c r="DE27" s="126">
        <v>584.20000000000005</v>
      </c>
      <c r="DF27" s="22">
        <v>3.5499999999999997E-2</v>
      </c>
      <c r="DG27" s="4">
        <v>1600650</v>
      </c>
      <c r="DH27" s="23">
        <v>-3.7000000000000002E-3</v>
      </c>
      <c r="DI27" s="21">
        <v>210791</v>
      </c>
      <c r="DJ27" s="23">
        <v>-2.29E-2</v>
      </c>
      <c r="DK27" s="21">
        <v>691</v>
      </c>
      <c r="DL27" s="23">
        <v>0.1699</v>
      </c>
      <c r="DM27" s="5">
        <v>413682</v>
      </c>
      <c r="DN27" s="22">
        <v>-8.6E-3</v>
      </c>
      <c r="DO27" s="4">
        <v>2613</v>
      </c>
      <c r="DP27" s="23">
        <v>3.5200000000000002E-2</v>
      </c>
      <c r="DQ27" s="21">
        <v>416</v>
      </c>
      <c r="DR27" s="22">
        <v>1.41E-2</v>
      </c>
      <c r="DS27" s="122">
        <v>1</v>
      </c>
      <c r="DT27" s="22">
        <v>0.2253</v>
      </c>
      <c r="DU27" s="21">
        <v>542</v>
      </c>
      <c r="DV27" s="33">
        <v>1.43E-2</v>
      </c>
      <c r="DW27" s="129">
        <v>544.1</v>
      </c>
      <c r="DX27" s="22">
        <v>3.9E-2</v>
      </c>
      <c r="DY27" s="125">
        <v>658.5</v>
      </c>
      <c r="DZ27" s="23">
        <v>3.7900000000000003E-2</v>
      </c>
      <c r="EA27" s="125">
        <v>481.5</v>
      </c>
      <c r="EB27" s="23">
        <v>4.7399999999999998E-2</v>
      </c>
      <c r="EC27" s="126">
        <v>436.8</v>
      </c>
      <c r="ED27" s="23">
        <v>2.3E-2</v>
      </c>
      <c r="EE27" s="4">
        <v>3606200</v>
      </c>
      <c r="EF27" s="22">
        <v>-1.1599999999999999E-2</v>
      </c>
      <c r="EG27" s="21">
        <f t="shared" ref="EG27" si="14">C27</f>
        <v>1811442</v>
      </c>
      <c r="EH27" s="23">
        <f t="shared" ref="EH27" si="15">D27</f>
        <v>-5.8999999999999999E-3</v>
      </c>
      <c r="EI27" s="21">
        <v>200552</v>
      </c>
      <c r="EJ27" s="22">
        <v>-3.78E-2</v>
      </c>
      <c r="EK27" s="21">
        <v>1594206</v>
      </c>
      <c r="EL27" s="24">
        <v>-1.4500000000000001E-2</v>
      </c>
    </row>
    <row r="28" spans="1:142" ht="13" x14ac:dyDescent="0.3">
      <c r="A28" s="45" t="s">
        <v>123</v>
      </c>
      <c r="B28" s="31" t="s">
        <v>7</v>
      </c>
      <c r="C28" s="4">
        <v>1815076</v>
      </c>
      <c r="D28" s="22">
        <v>1E-3</v>
      </c>
      <c r="E28" s="21">
        <v>3020</v>
      </c>
      <c r="F28" s="23">
        <v>3.7400000000000003E-2</v>
      </c>
      <c r="G28" s="122">
        <v>554.70000000000005</v>
      </c>
      <c r="H28" s="24">
        <v>3.6400000000000002E-2</v>
      </c>
      <c r="I28" s="4">
        <v>1624553</v>
      </c>
      <c r="J28" s="23">
        <v>4.1000000000000003E-3</v>
      </c>
      <c r="K28" s="5">
        <v>2695</v>
      </c>
      <c r="L28" s="25">
        <v>4.1200000000000001E-2</v>
      </c>
      <c r="M28" s="122">
        <v>553</v>
      </c>
      <c r="N28" s="33">
        <v>3.6900000000000002E-2</v>
      </c>
      <c r="O28" s="5">
        <v>190523</v>
      </c>
      <c r="P28" s="25">
        <v>-2.4299999999999999E-2</v>
      </c>
      <c r="Q28" s="21">
        <v>325</v>
      </c>
      <c r="R28" s="23">
        <v>7.4000000000000003E-3</v>
      </c>
      <c r="S28" s="121">
        <v>568.5</v>
      </c>
      <c r="T28" s="24">
        <v>3.2500000000000001E-2</v>
      </c>
      <c r="U28" s="5">
        <v>679680</v>
      </c>
      <c r="V28" s="25">
        <v>1.06E-2</v>
      </c>
      <c r="W28" s="21">
        <v>353533</v>
      </c>
      <c r="X28" s="25">
        <v>1.5699999999999999E-2</v>
      </c>
      <c r="Y28" s="21">
        <v>583115</v>
      </c>
      <c r="Z28" s="25">
        <v>-8.6999999999999994E-3</v>
      </c>
      <c r="AA28" s="21">
        <v>41954</v>
      </c>
      <c r="AB28" s="23">
        <v>-2.3800000000000002E-2</v>
      </c>
      <c r="AC28" s="5">
        <v>156794</v>
      </c>
      <c r="AD28" s="25">
        <v>-2.8500000000000001E-2</v>
      </c>
      <c r="AE28" s="4">
        <v>1062</v>
      </c>
      <c r="AF28" s="22">
        <v>0.05</v>
      </c>
      <c r="AG28" s="21">
        <v>517</v>
      </c>
      <c r="AH28" s="22">
        <v>5.7700000000000001E-2</v>
      </c>
      <c r="AI28" s="21">
        <v>1036</v>
      </c>
      <c r="AJ28" s="23">
        <v>2.7099999999999999E-2</v>
      </c>
      <c r="AK28" s="21">
        <v>76</v>
      </c>
      <c r="AL28" s="22">
        <v>1.46E-2</v>
      </c>
      <c r="AM28" s="21">
        <v>329</v>
      </c>
      <c r="AN28" s="24">
        <v>5.1000000000000004E-3</v>
      </c>
      <c r="AO28" s="123">
        <v>520.9</v>
      </c>
      <c r="AP28" s="22">
        <v>3.9E-2</v>
      </c>
      <c r="AQ28" s="122">
        <v>487.2</v>
      </c>
      <c r="AR28" s="23">
        <v>4.1399999999999999E-2</v>
      </c>
      <c r="AS28" s="121">
        <v>592.5</v>
      </c>
      <c r="AT28" s="22">
        <v>3.6200000000000003E-2</v>
      </c>
      <c r="AU28" s="122">
        <v>605.4</v>
      </c>
      <c r="AV28" s="23">
        <v>3.9300000000000002E-2</v>
      </c>
      <c r="AW28" s="121">
        <v>698.9</v>
      </c>
      <c r="AX28" s="22">
        <v>3.4599999999999999E-2</v>
      </c>
      <c r="AY28" s="4">
        <v>67811</v>
      </c>
      <c r="AZ28" s="22">
        <v>-4.3400000000000001E-2</v>
      </c>
      <c r="BA28" s="21">
        <v>578239</v>
      </c>
      <c r="BB28" s="22">
        <v>5.3E-3</v>
      </c>
      <c r="BC28" s="21">
        <v>477256</v>
      </c>
      <c r="BD28" s="23">
        <v>1.1913116796744099E-2</v>
      </c>
      <c r="BE28" s="21">
        <v>362241</v>
      </c>
      <c r="BF28" s="23">
        <v>-6.3E-3</v>
      </c>
      <c r="BG28" s="5">
        <v>329007</v>
      </c>
      <c r="BH28" s="22">
        <v>-4.3E-3</v>
      </c>
      <c r="BI28" s="4">
        <v>133</v>
      </c>
      <c r="BJ28" s="22">
        <v>-4.5999999999999999E-3</v>
      </c>
      <c r="BK28" s="21">
        <v>962</v>
      </c>
      <c r="BL28" s="22">
        <v>3.9399999999999998E-2</v>
      </c>
      <c r="BM28" s="21">
        <v>800</v>
      </c>
      <c r="BN28" s="23">
        <v>4.7199999999999999E-2</v>
      </c>
      <c r="BO28" s="21">
        <v>607</v>
      </c>
      <c r="BP28" s="23">
        <v>3.1699999999999999E-2</v>
      </c>
      <c r="BQ28" s="5">
        <v>516</v>
      </c>
      <c r="BR28" s="22">
        <v>3.6900000000000002E-2</v>
      </c>
      <c r="BS28" s="124">
        <v>655.4</v>
      </c>
      <c r="BT28" s="22">
        <v>4.0599999999999997E-2</v>
      </c>
      <c r="BU28" s="125">
        <v>554.70000000000005</v>
      </c>
      <c r="BV28" s="23">
        <v>3.39E-2</v>
      </c>
      <c r="BW28" s="126">
        <v>558.79999999999995</v>
      </c>
      <c r="BX28" s="22">
        <v>3.4799999999999998E-2</v>
      </c>
      <c r="BY28" s="125">
        <v>558.79999999999995</v>
      </c>
      <c r="BZ28" s="23">
        <v>3.8199999999999998E-2</v>
      </c>
      <c r="CA28" s="126">
        <v>523.20000000000005</v>
      </c>
      <c r="CB28" s="22">
        <v>4.1399999999999999E-2</v>
      </c>
      <c r="CC28" s="50">
        <v>340130</v>
      </c>
      <c r="CD28" s="23">
        <v>3.9199999999999999E-2</v>
      </c>
      <c r="CE28" s="21">
        <v>190630</v>
      </c>
      <c r="CF28" s="22">
        <v>-1.78E-2</v>
      </c>
      <c r="CG28" s="21">
        <v>390768</v>
      </c>
      <c r="CH28" s="22">
        <v>-6.7599999999999993E-2</v>
      </c>
      <c r="CI28" s="21">
        <v>453406</v>
      </c>
      <c r="CJ28" s="22">
        <v>2.7400000000000001E-2</v>
      </c>
      <c r="CK28" s="21">
        <v>440142</v>
      </c>
      <c r="CL28" s="24">
        <v>2.0199999999999999E-2</v>
      </c>
      <c r="CM28" s="5">
        <v>557</v>
      </c>
      <c r="CN28" s="22">
        <v>8.3500000000000005E-2</v>
      </c>
      <c r="CO28" s="21">
        <v>309</v>
      </c>
      <c r="CP28" s="22">
        <v>2.2200000000000001E-2</v>
      </c>
      <c r="CQ28" s="21">
        <v>635</v>
      </c>
      <c r="CR28" s="22">
        <v>-3.39E-2</v>
      </c>
      <c r="CS28" s="21">
        <v>751</v>
      </c>
      <c r="CT28" s="22">
        <v>5.8999999999999997E-2</v>
      </c>
      <c r="CU28" s="21">
        <v>768</v>
      </c>
      <c r="CV28" s="22">
        <v>5.4699999999999999E-2</v>
      </c>
      <c r="CW28" s="124">
        <v>546.1</v>
      </c>
      <c r="CX28" s="22">
        <v>4.2599999999999999E-2</v>
      </c>
      <c r="CY28" s="125">
        <v>540.4</v>
      </c>
      <c r="CZ28" s="23">
        <v>4.07E-2</v>
      </c>
      <c r="DA28" s="126">
        <v>541.9</v>
      </c>
      <c r="DB28" s="22">
        <v>3.6200000000000003E-2</v>
      </c>
      <c r="DC28" s="125">
        <v>552.1</v>
      </c>
      <c r="DD28" s="23">
        <v>3.0700000000000002E-2</v>
      </c>
      <c r="DE28" s="126">
        <v>581.4</v>
      </c>
      <c r="DF28" s="22">
        <v>3.3799999999999997E-2</v>
      </c>
      <c r="DG28" s="4">
        <v>1607695</v>
      </c>
      <c r="DH28" s="23">
        <v>4.7999999999999996E-3</v>
      </c>
      <c r="DI28" s="21">
        <v>207380</v>
      </c>
      <c r="DJ28" s="23">
        <v>-2.7099999999999999E-2</v>
      </c>
      <c r="DK28" s="21">
        <v>759</v>
      </c>
      <c r="DL28" s="23">
        <v>0.2296</v>
      </c>
      <c r="DM28" s="5">
        <v>434086</v>
      </c>
      <c r="DN28" s="22">
        <v>7.6200000000000004E-2</v>
      </c>
      <c r="DO28" s="4">
        <v>2610</v>
      </c>
      <c r="DP28" s="23">
        <v>4.1399999999999999E-2</v>
      </c>
      <c r="DQ28" s="21">
        <v>410</v>
      </c>
      <c r="DR28" s="22">
        <v>1.2699999999999999E-2</v>
      </c>
      <c r="DS28" s="122">
        <v>1.1000000000000001</v>
      </c>
      <c r="DT28" s="22">
        <v>0.28460000000000002</v>
      </c>
      <c r="DU28" s="21">
        <v>575</v>
      </c>
      <c r="DV28" s="33">
        <v>0.1285</v>
      </c>
      <c r="DW28" s="129">
        <v>541.20000000000005</v>
      </c>
      <c r="DX28" s="22">
        <v>3.6499999999999998E-2</v>
      </c>
      <c r="DY28" s="125">
        <v>659.1</v>
      </c>
      <c r="DZ28" s="23">
        <v>4.0899999999999999E-2</v>
      </c>
      <c r="EA28" s="125">
        <v>471.9</v>
      </c>
      <c r="EB28" s="23">
        <v>4.4699999999999997E-2</v>
      </c>
      <c r="EC28" s="126">
        <v>441.5</v>
      </c>
      <c r="ED28" s="23">
        <v>4.8500000000000001E-2</v>
      </c>
      <c r="EE28" s="4">
        <v>3582725</v>
      </c>
      <c r="EF28" s="22">
        <v>-7.4000000000000003E-3</v>
      </c>
      <c r="EG28" s="21">
        <f t="shared" ref="EG28" si="16">C28</f>
        <v>1815076</v>
      </c>
      <c r="EH28" s="23">
        <f t="shared" ref="EH28" si="17">D28</f>
        <v>1E-3</v>
      </c>
      <c r="EI28" s="21">
        <v>198748</v>
      </c>
      <c r="EJ28" s="22">
        <v>-2.75E-2</v>
      </c>
      <c r="EK28" s="21">
        <v>1568902</v>
      </c>
      <c r="EL28" s="24">
        <v>-1.4500000000000001E-2</v>
      </c>
    </row>
    <row r="29" spans="1:142" ht="13" x14ac:dyDescent="0.3">
      <c r="A29" s="45" t="s">
        <v>138</v>
      </c>
      <c r="B29" s="31" t="s">
        <v>31</v>
      </c>
      <c r="C29" s="4">
        <v>1834000</v>
      </c>
      <c r="D29" s="22">
        <v>1.5800000000000002E-2</v>
      </c>
      <c r="E29" s="21">
        <v>3062</v>
      </c>
      <c r="F29" s="23">
        <v>5.1200000000000002E-2</v>
      </c>
      <c r="G29" s="122">
        <v>556.6</v>
      </c>
      <c r="H29" s="24">
        <v>3.49E-2</v>
      </c>
      <c r="I29" s="4">
        <v>1643000</v>
      </c>
      <c r="J29" s="23">
        <v>1.9699999999999999E-2</v>
      </c>
      <c r="K29" s="5">
        <v>2737</v>
      </c>
      <c r="L29" s="25">
        <v>5.6399999999999999E-2</v>
      </c>
      <c r="M29" s="122">
        <v>555.20000000000005</v>
      </c>
      <c r="N29" s="33">
        <v>3.5999999999999997E-2</v>
      </c>
      <c r="O29" s="5">
        <v>190000</v>
      </c>
      <c r="P29" s="25">
        <v>-1.6500000000000001E-2</v>
      </c>
      <c r="Q29" s="21">
        <v>325</v>
      </c>
      <c r="R29" s="23">
        <v>9.5999999999999992E-3</v>
      </c>
      <c r="S29" s="121">
        <v>568.70000000000005</v>
      </c>
      <c r="T29" s="24">
        <v>2.6599999999999999E-2</v>
      </c>
      <c r="U29" s="5">
        <v>688000</v>
      </c>
      <c r="V29" s="25">
        <v>2.5999999999999999E-2</v>
      </c>
      <c r="W29" s="21">
        <v>360000</v>
      </c>
      <c r="X29" s="25">
        <v>4.2000000000000003E-2</v>
      </c>
      <c r="Y29" s="21">
        <v>585000</v>
      </c>
      <c r="Z29" s="25">
        <v>-2E-3</v>
      </c>
      <c r="AA29" s="21">
        <v>42000</v>
      </c>
      <c r="AB29" s="23">
        <v>8.9999999999999998E-4</v>
      </c>
      <c r="AC29" s="5">
        <v>158000</v>
      </c>
      <c r="AD29" s="25">
        <v>-1.4200000000000001E-2</v>
      </c>
      <c r="AE29" s="4">
        <v>1079</v>
      </c>
      <c r="AF29" s="22">
        <v>6.3399999999999998E-2</v>
      </c>
      <c r="AG29" s="21">
        <v>531</v>
      </c>
      <c r="AH29" s="22">
        <v>8.5000000000000006E-2</v>
      </c>
      <c r="AI29" s="21">
        <v>1042</v>
      </c>
      <c r="AJ29" s="23">
        <v>3.2199999999999999E-2</v>
      </c>
      <c r="AK29" s="21">
        <v>78</v>
      </c>
      <c r="AL29" s="22">
        <v>4.3999999999999997E-2</v>
      </c>
      <c r="AM29" s="21">
        <v>333</v>
      </c>
      <c r="AN29" s="24">
        <v>2.3599999999999999E-2</v>
      </c>
      <c r="AO29" s="123">
        <v>522.6</v>
      </c>
      <c r="AP29" s="22">
        <v>3.6400000000000002E-2</v>
      </c>
      <c r="AQ29" s="122">
        <v>490.8</v>
      </c>
      <c r="AR29" s="23">
        <v>4.1200000000000001E-2</v>
      </c>
      <c r="AS29" s="121">
        <v>593.70000000000005</v>
      </c>
      <c r="AT29" s="22">
        <v>3.4200000000000001E-2</v>
      </c>
      <c r="AU29" s="122">
        <v>612</v>
      </c>
      <c r="AV29" s="23">
        <v>4.2999999999999997E-2</v>
      </c>
      <c r="AW29" s="121">
        <v>702.5</v>
      </c>
      <c r="AX29" s="22">
        <v>3.8399999999999997E-2</v>
      </c>
      <c r="AY29" s="4">
        <v>67000</v>
      </c>
      <c r="AZ29" s="22">
        <v>-4.0500000000000001E-2</v>
      </c>
      <c r="BA29" s="21">
        <v>585000</v>
      </c>
      <c r="BB29" s="22">
        <v>2.4400000000000002E-2</v>
      </c>
      <c r="BC29" s="21">
        <v>484000</v>
      </c>
      <c r="BD29" s="23">
        <v>2.7419693856826501E-2</v>
      </c>
      <c r="BE29" s="21">
        <v>367000</v>
      </c>
      <c r="BF29" s="23">
        <v>1.12E-2</v>
      </c>
      <c r="BG29" s="5">
        <v>330000</v>
      </c>
      <c r="BH29" s="22">
        <v>1.8E-3</v>
      </c>
      <c r="BI29" s="4">
        <v>133</v>
      </c>
      <c r="BJ29" s="22">
        <v>-3.8E-3</v>
      </c>
      <c r="BK29" s="21">
        <v>979</v>
      </c>
      <c r="BL29" s="22">
        <v>5.8599999999999999E-2</v>
      </c>
      <c r="BM29" s="21">
        <v>814</v>
      </c>
      <c r="BN29" s="23">
        <v>6.2600000000000003E-2</v>
      </c>
      <c r="BO29" s="21">
        <v>616</v>
      </c>
      <c r="BP29" s="23">
        <v>4.7E-2</v>
      </c>
      <c r="BQ29" s="5">
        <v>520</v>
      </c>
      <c r="BR29" s="22">
        <v>4.02E-2</v>
      </c>
      <c r="BS29" s="124">
        <v>657.3</v>
      </c>
      <c r="BT29" s="22">
        <v>3.8199999999999998E-2</v>
      </c>
      <c r="BU29" s="125">
        <v>557.4</v>
      </c>
      <c r="BV29" s="23">
        <v>3.3399999999999999E-2</v>
      </c>
      <c r="BW29" s="126">
        <v>560.6</v>
      </c>
      <c r="BX29" s="22">
        <v>3.4299999999999997E-2</v>
      </c>
      <c r="BY29" s="125">
        <v>560.29999999999995</v>
      </c>
      <c r="BZ29" s="23">
        <v>3.5499999999999997E-2</v>
      </c>
      <c r="CA29" s="126">
        <v>524.70000000000005</v>
      </c>
      <c r="CB29" s="22">
        <v>3.8300000000000001E-2</v>
      </c>
      <c r="CC29" s="50">
        <v>341000</v>
      </c>
      <c r="CD29" s="23">
        <v>4.9500000000000002E-2</v>
      </c>
      <c r="CE29" s="21">
        <v>194000</v>
      </c>
      <c r="CF29" s="22">
        <v>1.37E-2</v>
      </c>
      <c r="CG29" s="21">
        <v>393000</v>
      </c>
      <c r="CH29" s="22">
        <v>-4.4400000000000002E-2</v>
      </c>
      <c r="CI29" s="21">
        <v>461000</v>
      </c>
      <c r="CJ29" s="22">
        <v>3.7100000000000001E-2</v>
      </c>
      <c r="CK29" s="21">
        <v>446000</v>
      </c>
      <c r="CL29" s="24">
        <v>2.7E-2</v>
      </c>
      <c r="CM29" s="5">
        <v>561</v>
      </c>
      <c r="CN29" s="22">
        <v>9.3799999999999994E-2</v>
      </c>
      <c r="CO29" s="21">
        <v>317</v>
      </c>
      <c r="CP29" s="22">
        <v>5.4100000000000002E-2</v>
      </c>
      <c r="CQ29" s="21">
        <v>642</v>
      </c>
      <c r="CR29" s="22">
        <v>-1.06E-2</v>
      </c>
      <c r="CS29" s="21">
        <v>765</v>
      </c>
      <c r="CT29" s="22">
        <v>6.9000000000000006E-2</v>
      </c>
      <c r="CU29" s="21">
        <v>778</v>
      </c>
      <c r="CV29" s="22">
        <v>5.7700000000000001E-2</v>
      </c>
      <c r="CW29" s="124">
        <v>548.9</v>
      </c>
      <c r="CX29" s="22">
        <v>4.2200000000000001E-2</v>
      </c>
      <c r="CY29" s="125">
        <v>543.6</v>
      </c>
      <c r="CZ29" s="23">
        <v>3.9899999999999998E-2</v>
      </c>
      <c r="DA29" s="126">
        <v>544.79999999999995</v>
      </c>
      <c r="DB29" s="22">
        <v>3.5400000000000001E-2</v>
      </c>
      <c r="DC29" s="125">
        <v>553.6</v>
      </c>
      <c r="DD29" s="23">
        <v>3.0800000000000001E-2</v>
      </c>
      <c r="DE29" s="126">
        <v>581.70000000000005</v>
      </c>
      <c r="DF29" s="22">
        <v>2.9899999999999999E-2</v>
      </c>
      <c r="DG29" s="4">
        <v>1628000</v>
      </c>
      <c r="DH29" s="23">
        <v>2.1499999999999998E-2</v>
      </c>
      <c r="DI29" s="21">
        <v>206000</v>
      </c>
      <c r="DJ29" s="23">
        <v>-2.6800000000000001E-2</v>
      </c>
      <c r="DK29" s="21">
        <v>700</v>
      </c>
      <c r="DL29" s="23">
        <v>0.1847</v>
      </c>
      <c r="DM29" s="5">
        <v>424000</v>
      </c>
      <c r="DN29" s="22">
        <v>9.8199999999999996E-2</v>
      </c>
      <c r="DO29" s="4">
        <v>2652</v>
      </c>
      <c r="DP29" s="23">
        <v>5.6899999999999999E-2</v>
      </c>
      <c r="DQ29" s="21">
        <v>410</v>
      </c>
      <c r="DR29" s="22">
        <v>1.5800000000000002E-2</v>
      </c>
      <c r="DS29" s="122">
        <v>1</v>
      </c>
      <c r="DT29" s="22">
        <v>0.2306</v>
      </c>
      <c r="DU29" s="21">
        <v>565</v>
      </c>
      <c r="DV29" s="33">
        <v>0.17</v>
      </c>
      <c r="DW29" s="129">
        <v>543.1</v>
      </c>
      <c r="DX29" s="22">
        <v>3.4700000000000002E-2</v>
      </c>
      <c r="DY29" s="125">
        <v>663</v>
      </c>
      <c r="DZ29" s="23">
        <v>4.3799999999999999E-2</v>
      </c>
      <c r="EA29" s="125">
        <v>476.4</v>
      </c>
      <c r="EB29" s="23">
        <v>3.8699999999999998E-2</v>
      </c>
      <c r="EC29" s="126">
        <v>443.5</v>
      </c>
      <c r="ED29" s="23">
        <v>6.54E-2</v>
      </c>
      <c r="EE29" s="4">
        <v>3604000</v>
      </c>
      <c r="EF29" s="22">
        <v>2.7000000000000001E-3</v>
      </c>
      <c r="EG29" s="21">
        <f t="shared" ref="EG29" si="18">C29</f>
        <v>1834000</v>
      </c>
      <c r="EH29" s="23">
        <f t="shared" ref="EH29" si="19">D29</f>
        <v>1.5800000000000002E-2</v>
      </c>
      <c r="EI29" s="21">
        <v>200000</v>
      </c>
      <c r="EJ29" s="22">
        <v>-1.0999999999999999E-2</v>
      </c>
      <c r="EK29" s="21">
        <v>1570000</v>
      </c>
      <c r="EL29" s="24">
        <v>-1.0500000000000001E-2</v>
      </c>
    </row>
    <row r="30" spans="1:142" ht="13" x14ac:dyDescent="0.3">
      <c r="A30" s="45" t="s">
        <v>146</v>
      </c>
      <c r="B30" s="31" t="s">
        <v>31</v>
      </c>
      <c r="C30" s="4">
        <v>1786000</v>
      </c>
      <c r="D30" s="22">
        <v>-0.01</v>
      </c>
      <c r="E30" s="21">
        <v>3014</v>
      </c>
      <c r="F30" s="23">
        <v>3.7000000000000002E-3</v>
      </c>
      <c r="G30" s="122">
        <v>562.6</v>
      </c>
      <c r="H30" s="24">
        <v>1.3899999999999999E-2</v>
      </c>
      <c r="I30" s="4">
        <v>1599000</v>
      </c>
      <c r="J30" s="23">
        <v>-7.1999999999999998E-3</v>
      </c>
      <c r="K30" s="5">
        <v>2690</v>
      </c>
      <c r="L30" s="25">
        <v>7.3000000000000001E-3</v>
      </c>
      <c r="M30" s="122">
        <v>560.9</v>
      </c>
      <c r="N30" s="33">
        <v>1.46E-2</v>
      </c>
      <c r="O30" s="5">
        <v>187000</v>
      </c>
      <c r="P30" s="25">
        <v>-3.3500000000000002E-2</v>
      </c>
      <c r="Q30" s="21">
        <v>324</v>
      </c>
      <c r="R30" s="23">
        <v>-2.4899999999999999E-2</v>
      </c>
      <c r="S30" s="121">
        <v>576.6</v>
      </c>
      <c r="T30" s="24">
        <v>8.8000000000000005E-3</v>
      </c>
      <c r="U30" s="5">
        <v>668000</v>
      </c>
      <c r="V30" s="25">
        <v>2.2000000000000001E-3</v>
      </c>
      <c r="W30" s="21">
        <v>349000</v>
      </c>
      <c r="X30" s="25">
        <v>7.3000000000000001E-3</v>
      </c>
      <c r="Y30" s="21">
        <v>577000</v>
      </c>
      <c r="Z30" s="25">
        <v>-2.1899999999999999E-2</v>
      </c>
      <c r="AA30" s="21">
        <v>40000</v>
      </c>
      <c r="AB30" s="23">
        <v>-3.39E-2</v>
      </c>
      <c r="AC30" s="5">
        <v>151000</v>
      </c>
      <c r="AD30" s="25">
        <v>-4.8599999999999997E-2</v>
      </c>
      <c r="AE30" s="4">
        <v>1059</v>
      </c>
      <c r="AF30" s="22">
        <v>1.8100000000000002E-2</v>
      </c>
      <c r="AG30" s="21">
        <v>522</v>
      </c>
      <c r="AH30" s="22">
        <v>3.0099999999999998E-2</v>
      </c>
      <c r="AI30" s="21">
        <v>1037</v>
      </c>
      <c r="AJ30" s="23">
        <v>-1.0999999999999999E-2</v>
      </c>
      <c r="AK30" s="21">
        <v>75</v>
      </c>
      <c r="AL30" s="22">
        <v>-9.2999999999999992E-3</v>
      </c>
      <c r="AM30" s="21">
        <v>322</v>
      </c>
      <c r="AN30" s="24">
        <v>-3.1699999999999999E-2</v>
      </c>
      <c r="AO30" s="123">
        <v>528.5</v>
      </c>
      <c r="AP30" s="22">
        <v>1.5800000000000002E-2</v>
      </c>
      <c r="AQ30" s="122">
        <v>497.7</v>
      </c>
      <c r="AR30" s="23">
        <v>2.2599999999999999E-2</v>
      </c>
      <c r="AS30" s="121">
        <v>598.79999999999995</v>
      </c>
      <c r="AT30" s="22">
        <v>1.11E-2</v>
      </c>
      <c r="AU30" s="122">
        <v>619.20000000000005</v>
      </c>
      <c r="AV30" s="23">
        <v>2.5399999999999999E-2</v>
      </c>
      <c r="AW30" s="121">
        <v>709.3</v>
      </c>
      <c r="AX30" s="22">
        <v>1.77E-2</v>
      </c>
      <c r="AY30" s="4">
        <v>66000</v>
      </c>
      <c r="AZ30" s="22">
        <v>-5.8500000000000003E-2</v>
      </c>
      <c r="BA30" s="21">
        <v>568000</v>
      </c>
      <c r="BB30" s="22">
        <v>-6.1999999999999998E-3</v>
      </c>
      <c r="BC30" s="21">
        <v>471000</v>
      </c>
      <c r="BD30" s="23">
        <v>-1.0129921724609801E-3</v>
      </c>
      <c r="BE30" s="21">
        <v>358000</v>
      </c>
      <c r="BF30" s="23">
        <v>-9.1999999999999998E-3</v>
      </c>
      <c r="BG30" s="5">
        <v>322000</v>
      </c>
      <c r="BH30" s="22">
        <v>-1.9800000000000002E-2</v>
      </c>
      <c r="BI30" s="4">
        <v>131</v>
      </c>
      <c r="BJ30" s="22">
        <v>-4.1599999999999998E-2</v>
      </c>
      <c r="BK30" s="21">
        <v>962</v>
      </c>
      <c r="BL30" s="22">
        <v>8.0999999999999996E-3</v>
      </c>
      <c r="BM30" s="21">
        <v>800</v>
      </c>
      <c r="BN30" s="23">
        <v>1.17E-2</v>
      </c>
      <c r="BO30" s="21">
        <v>607</v>
      </c>
      <c r="BP30" s="23">
        <v>3.5999999999999999E-3</v>
      </c>
      <c r="BQ30" s="5">
        <v>512</v>
      </c>
      <c r="BR30" s="22">
        <v>-4.1999999999999997E-3</v>
      </c>
      <c r="BS30" s="124">
        <v>663.7</v>
      </c>
      <c r="BT30" s="22">
        <v>1.7899999999999999E-2</v>
      </c>
      <c r="BU30" s="125">
        <v>564.4</v>
      </c>
      <c r="BV30" s="23">
        <v>1.44E-2</v>
      </c>
      <c r="BW30" s="126">
        <v>566.20000000000005</v>
      </c>
      <c r="BX30" s="22">
        <v>1.2699999999999999E-2</v>
      </c>
      <c r="BY30" s="125">
        <v>565.79999999999995</v>
      </c>
      <c r="BZ30" s="23">
        <v>1.2999999999999999E-2</v>
      </c>
      <c r="CA30" s="126">
        <v>529.5</v>
      </c>
      <c r="CB30" s="22">
        <v>1.5900000000000001E-2</v>
      </c>
      <c r="CC30" s="50">
        <v>328000</v>
      </c>
      <c r="CD30" s="23">
        <v>4.8999999999999998E-3</v>
      </c>
      <c r="CE30" s="21">
        <v>191000</v>
      </c>
      <c r="CF30" s="22">
        <v>9.7999999999999997E-3</v>
      </c>
      <c r="CG30" s="21">
        <v>374000</v>
      </c>
      <c r="CH30" s="22">
        <v>-7.4399999999999994E-2</v>
      </c>
      <c r="CI30" s="21">
        <v>451000</v>
      </c>
      <c r="CJ30" s="22">
        <v>7.6E-3</v>
      </c>
      <c r="CK30" s="21">
        <v>442000</v>
      </c>
      <c r="CL30" s="24">
        <v>1.1900000000000001E-2</v>
      </c>
      <c r="CM30" s="5">
        <v>546</v>
      </c>
      <c r="CN30" s="22">
        <v>2.12E-2</v>
      </c>
      <c r="CO30" s="21">
        <v>317</v>
      </c>
      <c r="CP30" s="22">
        <v>3.1699999999999999E-2</v>
      </c>
      <c r="CQ30" s="21">
        <v>619</v>
      </c>
      <c r="CR30" s="22">
        <v>-5.8500000000000003E-2</v>
      </c>
      <c r="CS30" s="21">
        <v>756</v>
      </c>
      <c r="CT30" s="22">
        <v>1.89E-2</v>
      </c>
      <c r="CU30" s="21">
        <v>776</v>
      </c>
      <c r="CV30" s="22">
        <v>1.9199999999999998E-2</v>
      </c>
      <c r="CW30" s="124">
        <v>554.4</v>
      </c>
      <c r="CX30" s="22">
        <v>1.6199999999999999E-2</v>
      </c>
      <c r="CY30" s="125">
        <v>551.29999999999995</v>
      </c>
      <c r="CZ30" s="23">
        <v>2.1700000000000001E-2</v>
      </c>
      <c r="DA30" s="126">
        <v>551.9</v>
      </c>
      <c r="DB30" s="22">
        <v>1.7100000000000001E-2</v>
      </c>
      <c r="DC30" s="125">
        <v>559.4</v>
      </c>
      <c r="DD30" s="23">
        <v>1.12E-2</v>
      </c>
      <c r="DE30" s="126">
        <v>585.79999999999995</v>
      </c>
      <c r="DF30" s="22">
        <v>7.1999999999999998E-3</v>
      </c>
      <c r="DG30" s="4">
        <v>1583000</v>
      </c>
      <c r="DH30" s="23">
        <v>-5.7000000000000002E-3</v>
      </c>
      <c r="DI30" s="21">
        <v>203000</v>
      </c>
      <c r="DJ30" s="23">
        <v>-4.2099999999999999E-2</v>
      </c>
      <c r="DK30" s="21">
        <v>600</v>
      </c>
      <c r="DL30" s="23">
        <v>-1.52E-2</v>
      </c>
      <c r="DM30" s="5">
        <v>443000</v>
      </c>
      <c r="DN30" s="22">
        <v>0.104</v>
      </c>
      <c r="DO30" s="4">
        <v>2607</v>
      </c>
      <c r="DP30" s="23">
        <v>7.9000000000000008E-3</v>
      </c>
      <c r="DQ30" s="21">
        <v>407</v>
      </c>
      <c r="DR30" s="22">
        <v>-2.2100000000000002E-2</v>
      </c>
      <c r="DS30" s="122">
        <v>0.9</v>
      </c>
      <c r="DT30" s="22">
        <v>-7.1999999999999998E-3</v>
      </c>
      <c r="DU30" s="21">
        <v>603</v>
      </c>
      <c r="DV30" s="33">
        <v>0.15970000000000001</v>
      </c>
      <c r="DW30" s="129">
        <v>548.9</v>
      </c>
      <c r="DX30" s="22">
        <v>1.37E-2</v>
      </c>
      <c r="DY30" s="125">
        <v>669.2</v>
      </c>
      <c r="DZ30" s="23">
        <v>2.0799999999999999E-2</v>
      </c>
      <c r="EA30" s="125">
        <v>482.2</v>
      </c>
      <c r="EB30" s="23">
        <v>8.0999999999999996E-3</v>
      </c>
      <c r="EC30" s="126">
        <v>453.9</v>
      </c>
      <c r="ED30" s="23">
        <v>5.0500000000000003E-2</v>
      </c>
      <c r="EE30" s="4">
        <v>3518000</v>
      </c>
      <c r="EF30" s="22">
        <v>-2.1999999999999999E-2</v>
      </c>
      <c r="EG30" s="21">
        <f t="shared" ref="EG30" si="20">C30</f>
        <v>1786000</v>
      </c>
      <c r="EH30" s="23">
        <f t="shared" ref="EH30" si="21">D30</f>
        <v>-0.01</v>
      </c>
      <c r="EI30" s="21">
        <v>192000</v>
      </c>
      <c r="EJ30" s="22">
        <v>-4.5499999999999999E-2</v>
      </c>
      <c r="EK30" s="21">
        <v>1540000</v>
      </c>
      <c r="EL30" s="24">
        <v>-3.2599999999999997E-2</v>
      </c>
    </row>
    <row r="32" spans="1:142" x14ac:dyDescent="0.35">
      <c r="CU32" s="167"/>
    </row>
    <row r="33" spans="1:122" x14ac:dyDescent="0.35">
      <c r="A33" s="98" t="s">
        <v>79</v>
      </c>
      <c r="CU33" s="167"/>
    </row>
    <row r="34" spans="1:122" x14ac:dyDescent="0.35">
      <c r="A34" s="101" t="s">
        <v>145</v>
      </c>
      <c r="CU34" s="167"/>
      <c r="CV34" s="167"/>
    </row>
    <row r="35" spans="1:122" x14ac:dyDescent="0.35">
      <c r="A35" s="102" t="s">
        <v>94</v>
      </c>
      <c r="B35" s="150"/>
      <c r="C35" s="150"/>
      <c r="D35" s="151"/>
      <c r="E35" s="151"/>
      <c r="F35" s="151"/>
      <c r="G35" s="152"/>
      <c r="H35" s="150"/>
      <c r="I35" s="150"/>
      <c r="J35" s="150"/>
      <c r="K35" s="150"/>
      <c r="L35" s="150"/>
      <c r="M35" s="150"/>
      <c r="CV35" s="167"/>
    </row>
    <row r="36" spans="1:122" s="150" customFormat="1" x14ac:dyDescent="0.35">
      <c r="A36" s="102" t="s">
        <v>120</v>
      </c>
      <c r="D36" s="151"/>
      <c r="E36" s="151"/>
      <c r="F36" s="151"/>
      <c r="G36" s="152"/>
      <c r="DG36" s="55"/>
      <c r="DH36" s="55"/>
      <c r="DI36" s="55"/>
      <c r="DJ36" s="55"/>
      <c r="DK36" s="55"/>
      <c r="DL36" s="55"/>
      <c r="DM36" s="55"/>
      <c r="DN36" s="55"/>
      <c r="DO36" s="55"/>
      <c r="DP36" s="55"/>
      <c r="DQ36" s="55"/>
      <c r="DR36" s="55"/>
    </row>
    <row r="37" spans="1:122" x14ac:dyDescent="0.35">
      <c r="A37" s="150"/>
      <c r="B37" s="150"/>
      <c r="C37" s="150"/>
      <c r="D37" s="151"/>
      <c r="E37" s="151"/>
      <c r="F37" s="151"/>
      <c r="G37" s="152"/>
      <c r="H37" s="150"/>
      <c r="I37" s="150"/>
      <c r="J37" s="150"/>
      <c r="K37" s="150"/>
      <c r="L37" s="150"/>
      <c r="M37" s="150"/>
    </row>
    <row r="38" spans="1:122" s="150" customFormat="1" x14ac:dyDescent="0.35">
      <c r="A38" s="149" t="s">
        <v>156</v>
      </c>
      <c r="D38" s="151"/>
      <c r="E38" s="151"/>
      <c r="F38" s="151"/>
      <c r="G38" s="152"/>
      <c r="DG38" s="55"/>
      <c r="DH38" s="55"/>
      <c r="DI38" s="55"/>
      <c r="DJ38" s="55"/>
      <c r="DK38" s="55"/>
      <c r="DL38" s="55"/>
      <c r="DM38" s="55"/>
      <c r="DN38" s="55"/>
      <c r="DO38" s="55"/>
      <c r="DP38" s="55"/>
      <c r="DQ38" s="55"/>
      <c r="DR38" s="55"/>
    </row>
    <row r="39" spans="1:122" s="150" customFormat="1" x14ac:dyDescent="0.35">
      <c r="A39" s="149" t="s">
        <v>157</v>
      </c>
      <c r="D39" s="151"/>
      <c r="E39" s="151"/>
      <c r="F39" s="151"/>
      <c r="G39" s="152"/>
      <c r="DG39" s="55"/>
      <c r="DH39" s="55"/>
      <c r="DI39" s="55"/>
      <c r="DJ39" s="55"/>
      <c r="DK39" s="55"/>
      <c r="DL39" s="55"/>
      <c r="DM39" s="55"/>
      <c r="DN39" s="55"/>
      <c r="DO39" s="55"/>
      <c r="DP39" s="55"/>
      <c r="DQ39" s="55"/>
      <c r="DR39" s="55"/>
    </row>
    <row r="40" spans="1:122" x14ac:dyDescent="0.35">
      <c r="A40" s="170" t="s">
        <v>155</v>
      </c>
    </row>
  </sheetData>
  <mergeCells count="87">
    <mergeCell ref="BI1:BR1"/>
    <mergeCell ref="AY1:BH1"/>
    <mergeCell ref="BS1:CB1"/>
    <mergeCell ref="A1:A3"/>
    <mergeCell ref="B1:B3"/>
    <mergeCell ref="U1:AD1"/>
    <mergeCell ref="C1:H1"/>
    <mergeCell ref="C2:D2"/>
    <mergeCell ref="G2:H2"/>
    <mergeCell ref="E2:F2"/>
    <mergeCell ref="I2:J2"/>
    <mergeCell ref="AM2:AN2"/>
    <mergeCell ref="AK2:AL2"/>
    <mergeCell ref="BE2:BF2"/>
    <mergeCell ref="BG2:BH2"/>
    <mergeCell ref="DO1:DV1"/>
    <mergeCell ref="DG1:DN1"/>
    <mergeCell ref="DO2:DP2"/>
    <mergeCell ref="DG2:DH2"/>
    <mergeCell ref="DI2:DJ2"/>
    <mergeCell ref="DK2:DL2"/>
    <mergeCell ref="DM2:DN2"/>
    <mergeCell ref="DS2:DT2"/>
    <mergeCell ref="W2:X2"/>
    <mergeCell ref="Y2:Z2"/>
    <mergeCell ref="AA2:AB2"/>
    <mergeCell ref="I1:T1"/>
    <mergeCell ref="AW2:AX2"/>
    <mergeCell ref="K2:L2"/>
    <mergeCell ref="O2:P2"/>
    <mergeCell ref="Q2:R2"/>
    <mergeCell ref="M2:N2"/>
    <mergeCell ref="S2:T2"/>
    <mergeCell ref="AC2:AD2"/>
    <mergeCell ref="AE2:AF2"/>
    <mergeCell ref="AI2:AJ2"/>
    <mergeCell ref="AG2:AH2"/>
    <mergeCell ref="U2:V2"/>
    <mergeCell ref="BC2:BD2"/>
    <mergeCell ref="AY2:AZ2"/>
    <mergeCell ref="BA2:BB2"/>
    <mergeCell ref="BS2:BT2"/>
    <mergeCell ref="BU2:BV2"/>
    <mergeCell ref="AE1:AN1"/>
    <mergeCell ref="AO1:AX1"/>
    <mergeCell ref="AO2:AP2"/>
    <mergeCell ref="AQ2:AR2"/>
    <mergeCell ref="AS2:AT2"/>
    <mergeCell ref="AU2:AV2"/>
    <mergeCell ref="EK2:EL2"/>
    <mergeCell ref="EE1:EL1"/>
    <mergeCell ref="DW1:ED1"/>
    <mergeCell ref="EC2:ED2"/>
    <mergeCell ref="DY2:DZ2"/>
    <mergeCell ref="EA2:EB2"/>
    <mergeCell ref="EG2:EH2"/>
    <mergeCell ref="DW2:DX2"/>
    <mergeCell ref="CW2:CX2"/>
    <mergeCell ref="CY2:CZ2"/>
    <mergeCell ref="DA2:DB2"/>
    <mergeCell ref="EE2:EF2"/>
    <mergeCell ref="EI2:EJ2"/>
    <mergeCell ref="BI2:BJ2"/>
    <mergeCell ref="BK2:BL2"/>
    <mergeCell ref="BO2:BP2"/>
    <mergeCell ref="BQ2:BR2"/>
    <mergeCell ref="CU2:CV2"/>
    <mergeCell ref="BM2:BN2"/>
    <mergeCell ref="BW2:BX2"/>
    <mergeCell ref="BY2:BZ2"/>
    <mergeCell ref="CA2:CB2"/>
    <mergeCell ref="DQ2:DR2"/>
    <mergeCell ref="DU2:DV2"/>
    <mergeCell ref="CC1:CL1"/>
    <mergeCell ref="CM1:CV1"/>
    <mergeCell ref="CW1:DF1"/>
    <mergeCell ref="CC2:CD2"/>
    <mergeCell ref="CE2:CF2"/>
    <mergeCell ref="CG2:CH2"/>
    <mergeCell ref="CI2:CJ2"/>
    <mergeCell ref="CK2:CL2"/>
    <mergeCell ref="CM2:CN2"/>
    <mergeCell ref="CO2:CP2"/>
    <mergeCell ref="CQ2:CR2"/>
    <mergeCell ref="CS2:CT2"/>
    <mergeCell ref="DC2:DD2"/>
    <mergeCell ref="DE2:DF2"/>
  </mergeCells>
  <phoneticPr fontId="16" type="noConversion"/>
  <conditionalFormatting sqref="A37:A38">
    <cfRule type="expression" dxfId="10" priority="79">
      <formula>$B35="provisoire"</formula>
    </cfRule>
  </conditionalFormatting>
  <conditionalFormatting sqref="A38">
    <cfRule type="expression" dxfId="9" priority="77">
      <formula>$B28="provisoire"</formula>
    </cfRule>
  </conditionalFormatting>
  <conditionalFormatting sqref="A39">
    <cfRule type="expression" dxfId="8" priority="90">
      <formula>#REF!="provisoire"</formula>
    </cfRule>
  </conditionalFormatting>
  <conditionalFormatting sqref="A39:A40">
    <cfRule type="expression" dxfId="7" priority="92">
      <formula>$B31="provisoire"</formula>
    </cfRule>
  </conditionalFormatting>
  <conditionalFormatting sqref="A40">
    <cfRule type="expression" dxfId="6" priority="2">
      <formula>$B39="provisoire"</formula>
    </cfRule>
  </conditionalFormatting>
  <conditionalFormatting sqref="A4:XFD30 B31:AN40 AY31:BH113 BS31:DF113 DS31:XFD113 A41:AN113">
    <cfRule type="expression" dxfId="5" priority="71">
      <formula>$B4="provisoire"</formula>
    </cfRule>
  </conditionalFormatting>
  <conditionalFormatting sqref="AO31:AX113">
    <cfRule type="expression" dxfId="4" priority="70">
      <formula>$B31="estimée"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40-B7FA-4988-B460-AF2D34121ADE}">
  <sheetPr>
    <tabColor rgb="FFF0694E"/>
  </sheetPr>
  <dimension ref="A1:VQT91"/>
  <sheetViews>
    <sheetView zoomScaleNormal="100" workbookViewId="0">
      <pane ySplit="2" topLeftCell="A76" activePane="bottomLeft" state="frozen"/>
      <selection activeCell="L26" sqref="L26"/>
      <selection pane="bottomLeft" activeCell="A90" sqref="A90"/>
    </sheetView>
  </sheetViews>
  <sheetFormatPr baseColWidth="10" defaultColWidth="10.81640625" defaultRowHeight="14.5" x14ac:dyDescent="0.35"/>
  <cols>
    <col min="1" max="1" width="10.81640625" style="2"/>
    <col min="2" max="2" width="14.453125" style="2" customWidth="1"/>
    <col min="3" max="3" width="17.81640625" style="1" customWidth="1"/>
    <col min="4" max="5" width="15.453125" style="1" customWidth="1"/>
    <col min="6" max="7" width="11.54296875" style="1"/>
    <col min="8" max="8" width="15.54296875" style="1" customWidth="1"/>
    <col min="9" max="15" width="11.54296875" style="1"/>
    <col min="16" max="20" width="10.81640625" style="1"/>
    <col min="21" max="21" width="14.453125" style="1" customWidth="1"/>
    <col min="22" max="22" width="17" style="1" customWidth="1"/>
    <col min="23" max="23" width="15.453125" style="1" customWidth="1"/>
    <col min="24" max="24" width="14.81640625" style="1" customWidth="1"/>
    <col min="25" max="25" width="12.453125" style="119" customWidth="1"/>
    <col min="26" max="26" width="12.453125" style="1" customWidth="1"/>
    <col min="27" max="27" width="11.54296875" style="1"/>
    <col min="28" max="28" width="15.54296875" style="148" customWidth="1"/>
    <col min="29" max="16384" width="10.81640625" style="2"/>
  </cols>
  <sheetData>
    <row r="1" spans="1:28" s="99" customFormat="1" ht="33.75" customHeight="1" x14ac:dyDescent="0.35">
      <c r="A1" s="238" t="s">
        <v>0</v>
      </c>
      <c r="B1" s="240" t="s">
        <v>30</v>
      </c>
      <c r="C1" s="253" t="s">
        <v>103</v>
      </c>
      <c r="D1" s="242" t="s">
        <v>52</v>
      </c>
      <c r="E1" s="243"/>
      <c r="F1" s="247" t="s">
        <v>84</v>
      </c>
      <c r="G1" s="248"/>
      <c r="H1" s="248"/>
      <c r="I1" s="248"/>
      <c r="J1" s="249"/>
      <c r="K1" s="258" t="s">
        <v>149</v>
      </c>
      <c r="L1" s="259"/>
      <c r="M1" s="259"/>
      <c r="N1" s="259"/>
      <c r="O1" s="259"/>
      <c r="P1" s="255" t="s">
        <v>152</v>
      </c>
      <c r="Q1" s="256"/>
      <c r="R1" s="256"/>
      <c r="S1" s="256"/>
      <c r="T1" s="257"/>
      <c r="U1" s="250" t="s">
        <v>56</v>
      </c>
      <c r="V1" s="251"/>
      <c r="W1" s="251"/>
      <c r="X1" s="252"/>
      <c r="Y1" s="244" t="s">
        <v>47</v>
      </c>
      <c r="Z1" s="245"/>
      <c r="AA1" s="245"/>
      <c r="AB1" s="246"/>
    </row>
    <row r="2" spans="1:28" s="52" customFormat="1" ht="50.5" customHeight="1" thickBot="1" x14ac:dyDescent="0.3">
      <c r="A2" s="239"/>
      <c r="B2" s="241"/>
      <c r="C2" s="254"/>
      <c r="D2" s="40" t="s">
        <v>33</v>
      </c>
      <c r="E2" s="41" t="s">
        <v>34</v>
      </c>
      <c r="F2" s="35" t="s">
        <v>50</v>
      </c>
      <c r="G2" s="36" t="s">
        <v>49</v>
      </c>
      <c r="H2" s="36" t="s">
        <v>51</v>
      </c>
      <c r="I2" s="36" t="s">
        <v>39</v>
      </c>
      <c r="J2" s="37" t="s">
        <v>48</v>
      </c>
      <c r="K2" s="38" t="s">
        <v>3</v>
      </c>
      <c r="L2" s="39" t="s">
        <v>87</v>
      </c>
      <c r="M2" s="39" t="s">
        <v>88</v>
      </c>
      <c r="N2" s="39" t="s">
        <v>89</v>
      </c>
      <c r="O2" s="39" t="s">
        <v>4</v>
      </c>
      <c r="P2" s="168" t="s">
        <v>62</v>
      </c>
      <c r="Q2" s="48" t="s">
        <v>63</v>
      </c>
      <c r="R2" s="48" t="s">
        <v>64</v>
      </c>
      <c r="S2" s="48" t="s">
        <v>65</v>
      </c>
      <c r="T2" s="49" t="s">
        <v>66</v>
      </c>
      <c r="U2" s="139" t="s">
        <v>70</v>
      </c>
      <c r="V2" s="34" t="s">
        <v>37</v>
      </c>
      <c r="W2" s="34" t="s">
        <v>69</v>
      </c>
      <c r="X2" s="140" t="s">
        <v>67</v>
      </c>
      <c r="Y2" s="42" t="s">
        <v>44</v>
      </c>
      <c r="Z2" s="43" t="s">
        <v>90</v>
      </c>
      <c r="AA2" s="43" t="s">
        <v>45</v>
      </c>
      <c r="AB2" s="44" t="s">
        <v>46</v>
      </c>
    </row>
    <row r="3" spans="1:28" ht="15" thickTop="1" x14ac:dyDescent="0.35">
      <c r="A3" s="47">
        <v>43466</v>
      </c>
      <c r="B3" s="46" t="s">
        <v>7</v>
      </c>
      <c r="C3" s="3">
        <v>1877333</v>
      </c>
      <c r="D3" s="4">
        <v>1669935</v>
      </c>
      <c r="E3" s="6">
        <v>207398</v>
      </c>
      <c r="F3" s="51">
        <v>671235</v>
      </c>
      <c r="G3" s="138">
        <v>347314</v>
      </c>
      <c r="H3" s="138">
        <v>609031</v>
      </c>
      <c r="I3" s="138">
        <v>52632</v>
      </c>
      <c r="J3" s="7">
        <v>197121</v>
      </c>
      <c r="K3" s="51">
        <v>92164</v>
      </c>
      <c r="L3" s="138">
        <v>628775</v>
      </c>
      <c r="M3" s="138">
        <v>460097</v>
      </c>
      <c r="N3" s="138">
        <v>400067</v>
      </c>
      <c r="O3" s="138">
        <v>295815</v>
      </c>
      <c r="P3" s="169">
        <v>441440</v>
      </c>
      <c r="Q3" s="138">
        <v>256711</v>
      </c>
      <c r="R3" s="138">
        <v>428202</v>
      </c>
      <c r="S3" s="138">
        <v>440155</v>
      </c>
      <c r="T3" s="7">
        <v>310825</v>
      </c>
      <c r="U3" s="4">
        <v>1649608</v>
      </c>
      <c r="V3" s="5">
        <v>227725</v>
      </c>
      <c r="W3" s="5">
        <v>777</v>
      </c>
      <c r="X3" s="6">
        <v>366469</v>
      </c>
      <c r="Y3" s="4">
        <v>3795196</v>
      </c>
      <c r="Z3" s="5">
        <f>C3</f>
        <v>1877333</v>
      </c>
      <c r="AA3" s="5">
        <v>249753</v>
      </c>
      <c r="AB3" s="6">
        <v>1668110</v>
      </c>
    </row>
    <row r="4" spans="1:28" x14ac:dyDescent="0.35">
      <c r="A4" s="47">
        <v>43497</v>
      </c>
      <c r="B4" s="46" t="s">
        <v>7</v>
      </c>
      <c r="C4" s="3">
        <v>1875933</v>
      </c>
      <c r="D4" s="4">
        <v>1668304</v>
      </c>
      <c r="E4" s="6">
        <v>207629</v>
      </c>
      <c r="F4" s="4">
        <v>673478</v>
      </c>
      <c r="G4" s="5">
        <v>347031</v>
      </c>
      <c r="H4" s="5">
        <v>607583</v>
      </c>
      <c r="I4" s="5">
        <v>52502</v>
      </c>
      <c r="J4" s="6">
        <v>195339</v>
      </c>
      <c r="K4" s="4">
        <v>91691</v>
      </c>
      <c r="L4" s="5">
        <v>627668</v>
      </c>
      <c r="M4" s="5">
        <v>459796</v>
      </c>
      <c r="N4" s="5">
        <v>399282</v>
      </c>
      <c r="O4" s="5">
        <v>297045</v>
      </c>
      <c r="P4" s="159">
        <v>433095</v>
      </c>
      <c r="Q4" s="5">
        <v>260824</v>
      </c>
      <c r="R4" s="5">
        <v>429257</v>
      </c>
      <c r="S4" s="5">
        <v>438847</v>
      </c>
      <c r="T4" s="6">
        <v>313910</v>
      </c>
      <c r="U4" s="4">
        <v>1648759</v>
      </c>
      <c r="V4" s="5">
        <v>227174</v>
      </c>
      <c r="W4" s="5">
        <v>776</v>
      </c>
      <c r="X4" s="6">
        <v>359070</v>
      </c>
      <c r="Y4" s="4">
        <v>3785553</v>
      </c>
      <c r="Z4" s="5">
        <f t="shared" ref="Z4:Z51" si="0">C4</f>
        <v>1875933</v>
      </c>
      <c r="AA4" s="5">
        <v>247841</v>
      </c>
      <c r="AB4" s="6">
        <v>1661779</v>
      </c>
    </row>
    <row r="5" spans="1:28" x14ac:dyDescent="0.35">
      <c r="A5" s="47">
        <v>43525</v>
      </c>
      <c r="B5" s="46" t="s">
        <v>7</v>
      </c>
      <c r="C5" s="3">
        <v>1876617</v>
      </c>
      <c r="D5" s="4">
        <v>1668868</v>
      </c>
      <c r="E5" s="6">
        <v>207749</v>
      </c>
      <c r="F5" s="4">
        <v>675819</v>
      </c>
      <c r="G5" s="5">
        <v>347117</v>
      </c>
      <c r="H5" s="5">
        <v>607239</v>
      </c>
      <c r="I5" s="5">
        <v>52354</v>
      </c>
      <c r="J5" s="6">
        <v>194088</v>
      </c>
      <c r="K5" s="4">
        <v>91501</v>
      </c>
      <c r="L5" s="5">
        <v>627542</v>
      </c>
      <c r="M5" s="5">
        <v>459579</v>
      </c>
      <c r="N5" s="5">
        <v>399124</v>
      </c>
      <c r="O5" s="5">
        <v>298447</v>
      </c>
      <c r="P5" s="159">
        <v>431873</v>
      </c>
      <c r="Q5" s="5">
        <v>262260</v>
      </c>
      <c r="R5" s="5">
        <v>428805</v>
      </c>
      <c r="S5" s="5">
        <v>436543</v>
      </c>
      <c r="T5" s="6">
        <v>317136</v>
      </c>
      <c r="U5" s="4">
        <v>1649345</v>
      </c>
      <c r="V5" s="5">
        <v>227272</v>
      </c>
      <c r="W5" s="5">
        <v>792</v>
      </c>
      <c r="X5" s="6">
        <v>353801</v>
      </c>
      <c r="Y5" s="4">
        <v>3782368</v>
      </c>
      <c r="Z5" s="5">
        <f t="shared" si="0"/>
        <v>1876617</v>
      </c>
      <c r="AA5" s="5">
        <v>246442</v>
      </c>
      <c r="AB5" s="6">
        <v>1659309</v>
      </c>
    </row>
    <row r="6" spans="1:28" x14ac:dyDescent="0.35">
      <c r="A6" s="47">
        <v>43556</v>
      </c>
      <c r="B6" s="46" t="s">
        <v>7</v>
      </c>
      <c r="C6" s="3">
        <v>1876004</v>
      </c>
      <c r="D6" s="4">
        <v>1668167</v>
      </c>
      <c r="E6" s="6">
        <v>207837</v>
      </c>
      <c r="F6" s="4">
        <v>676877</v>
      </c>
      <c r="G6" s="5">
        <v>346588</v>
      </c>
      <c r="H6" s="5">
        <v>607049</v>
      </c>
      <c r="I6" s="5">
        <v>52147</v>
      </c>
      <c r="J6" s="6">
        <v>193343</v>
      </c>
      <c r="K6" s="4">
        <v>91135</v>
      </c>
      <c r="L6" s="5">
        <v>626394</v>
      </c>
      <c r="M6" s="5">
        <v>459656</v>
      </c>
      <c r="N6" s="5">
        <v>399224</v>
      </c>
      <c r="O6" s="5">
        <v>299167</v>
      </c>
      <c r="P6" s="159">
        <v>427167</v>
      </c>
      <c r="Q6" s="5">
        <v>263129</v>
      </c>
      <c r="R6" s="5">
        <v>429999</v>
      </c>
      <c r="S6" s="5">
        <v>434849</v>
      </c>
      <c r="T6" s="6">
        <v>320860</v>
      </c>
      <c r="U6" s="4">
        <v>1648851</v>
      </c>
      <c r="V6" s="5">
        <v>227153</v>
      </c>
      <c r="W6" s="5">
        <v>764</v>
      </c>
      <c r="X6" s="6">
        <v>348713</v>
      </c>
      <c r="Y6" s="4">
        <v>3779479</v>
      </c>
      <c r="Z6" s="5">
        <f t="shared" si="0"/>
        <v>1876004</v>
      </c>
      <c r="AA6" s="5">
        <v>245490</v>
      </c>
      <c r="AB6" s="6">
        <v>1657985</v>
      </c>
    </row>
    <row r="7" spans="1:28" x14ac:dyDescent="0.35">
      <c r="A7" s="47">
        <v>43586</v>
      </c>
      <c r="B7" s="46" t="s">
        <v>7</v>
      </c>
      <c r="C7" s="3">
        <v>1878230</v>
      </c>
      <c r="D7" s="4">
        <v>1670177</v>
      </c>
      <c r="E7" s="6">
        <v>208053</v>
      </c>
      <c r="F7" s="4">
        <v>677266</v>
      </c>
      <c r="G7" s="5">
        <v>347196</v>
      </c>
      <c r="H7" s="5">
        <v>608458</v>
      </c>
      <c r="I7" s="5">
        <v>51983</v>
      </c>
      <c r="J7" s="6">
        <v>193327</v>
      </c>
      <c r="K7" s="4">
        <v>90893</v>
      </c>
      <c r="L7" s="5">
        <v>626422</v>
      </c>
      <c r="M7" s="5">
        <v>460694</v>
      </c>
      <c r="N7" s="5">
        <v>399485</v>
      </c>
      <c r="O7" s="5">
        <v>300319</v>
      </c>
      <c r="P7" s="159">
        <v>423422</v>
      </c>
      <c r="Q7" s="5">
        <v>266787</v>
      </c>
      <c r="R7" s="5">
        <v>430133</v>
      </c>
      <c r="S7" s="5">
        <v>433602</v>
      </c>
      <c r="T7" s="6">
        <v>324286</v>
      </c>
      <c r="U7" s="4">
        <v>1650541</v>
      </c>
      <c r="V7" s="5">
        <v>227689</v>
      </c>
      <c r="W7" s="5">
        <v>744</v>
      </c>
      <c r="X7" s="6">
        <v>348870</v>
      </c>
      <c r="Y7" s="4">
        <v>3785760</v>
      </c>
      <c r="Z7" s="5">
        <f t="shared" si="0"/>
        <v>1878230</v>
      </c>
      <c r="AA7" s="5">
        <v>245310</v>
      </c>
      <c r="AB7" s="6">
        <v>1662220</v>
      </c>
    </row>
    <row r="8" spans="1:28" x14ac:dyDescent="0.35">
      <c r="A8" s="47">
        <v>43617</v>
      </c>
      <c r="B8" s="46" t="s">
        <v>7</v>
      </c>
      <c r="C8" s="3">
        <v>1875704</v>
      </c>
      <c r="D8" s="4">
        <v>1667539</v>
      </c>
      <c r="E8" s="6">
        <v>208165</v>
      </c>
      <c r="F8" s="4">
        <v>675775</v>
      </c>
      <c r="G8" s="5">
        <v>347051</v>
      </c>
      <c r="H8" s="5">
        <v>608499</v>
      </c>
      <c r="I8" s="5">
        <v>51672</v>
      </c>
      <c r="J8" s="6">
        <v>192707</v>
      </c>
      <c r="K8" s="4">
        <v>90550</v>
      </c>
      <c r="L8" s="5">
        <v>624901</v>
      </c>
      <c r="M8" s="5">
        <v>460681</v>
      </c>
      <c r="N8" s="5">
        <v>398627</v>
      </c>
      <c r="O8" s="5">
        <v>300548</v>
      </c>
      <c r="P8" s="159">
        <v>418065</v>
      </c>
      <c r="Q8" s="5">
        <v>266940</v>
      </c>
      <c r="R8" s="5">
        <v>432577</v>
      </c>
      <c r="S8" s="5">
        <v>421237</v>
      </c>
      <c r="T8" s="6">
        <v>336885</v>
      </c>
      <c r="U8" s="4">
        <v>1648548</v>
      </c>
      <c r="V8" s="5">
        <v>227156</v>
      </c>
      <c r="W8" s="5">
        <v>716</v>
      </c>
      <c r="X8" s="6">
        <v>352398</v>
      </c>
      <c r="Y8" s="4">
        <v>3782016</v>
      </c>
      <c r="Z8" s="5">
        <f t="shared" si="0"/>
        <v>1875704</v>
      </c>
      <c r="AA8" s="5">
        <v>244379</v>
      </c>
      <c r="AB8" s="6">
        <v>1661933</v>
      </c>
    </row>
    <row r="9" spans="1:28" x14ac:dyDescent="0.35">
      <c r="A9" s="47">
        <v>43647</v>
      </c>
      <c r="B9" s="46" t="s">
        <v>7</v>
      </c>
      <c r="C9" s="3">
        <v>1874265</v>
      </c>
      <c r="D9" s="4">
        <v>1665566</v>
      </c>
      <c r="E9" s="6">
        <v>208699</v>
      </c>
      <c r="F9" s="4">
        <v>673720</v>
      </c>
      <c r="G9" s="5">
        <v>347799</v>
      </c>
      <c r="H9" s="5">
        <v>609585</v>
      </c>
      <c r="I9" s="5">
        <v>51430</v>
      </c>
      <c r="J9" s="6">
        <v>191731</v>
      </c>
      <c r="K9" s="4">
        <v>90487</v>
      </c>
      <c r="L9" s="5">
        <v>623300</v>
      </c>
      <c r="M9" s="5">
        <v>461030</v>
      </c>
      <c r="N9" s="5">
        <v>397698</v>
      </c>
      <c r="O9" s="5">
        <v>301300</v>
      </c>
      <c r="P9" s="159">
        <v>414830</v>
      </c>
      <c r="Q9" s="5">
        <v>267019</v>
      </c>
      <c r="R9" s="5">
        <v>432802</v>
      </c>
      <c r="S9" s="5">
        <v>415122</v>
      </c>
      <c r="T9" s="6">
        <v>344492</v>
      </c>
      <c r="U9" s="4">
        <v>1646426</v>
      </c>
      <c r="V9" s="5">
        <v>227839</v>
      </c>
      <c r="W9" s="5">
        <v>673</v>
      </c>
      <c r="X9" s="6">
        <v>360229</v>
      </c>
      <c r="Y9" s="4">
        <v>3780146</v>
      </c>
      <c r="Z9" s="5">
        <f t="shared" si="0"/>
        <v>1874265</v>
      </c>
      <c r="AA9" s="5">
        <v>243161</v>
      </c>
      <c r="AB9" s="6">
        <v>1662720</v>
      </c>
    </row>
    <row r="10" spans="1:28" x14ac:dyDescent="0.35">
      <c r="A10" s="47">
        <v>43678</v>
      </c>
      <c r="B10" s="46" t="s">
        <v>7</v>
      </c>
      <c r="C10" s="3">
        <v>1867611</v>
      </c>
      <c r="D10" s="4">
        <v>1658979</v>
      </c>
      <c r="E10" s="6">
        <v>208632</v>
      </c>
      <c r="F10" s="4">
        <v>670575</v>
      </c>
      <c r="G10" s="5">
        <v>347616</v>
      </c>
      <c r="H10" s="5">
        <v>607913</v>
      </c>
      <c r="I10" s="5">
        <v>51086</v>
      </c>
      <c r="J10" s="6">
        <v>190421</v>
      </c>
      <c r="K10" s="4">
        <v>89853</v>
      </c>
      <c r="L10" s="5">
        <v>619831</v>
      </c>
      <c r="M10" s="5">
        <v>459856</v>
      </c>
      <c r="N10" s="5">
        <v>396142</v>
      </c>
      <c r="O10" s="5">
        <v>301480</v>
      </c>
      <c r="P10" s="159">
        <v>405521</v>
      </c>
      <c r="Q10" s="5">
        <v>267574</v>
      </c>
      <c r="R10" s="5">
        <v>434350</v>
      </c>
      <c r="S10" s="5">
        <v>412330</v>
      </c>
      <c r="T10" s="6">
        <v>347836</v>
      </c>
      <c r="U10" s="4">
        <v>1640779</v>
      </c>
      <c r="V10" s="5">
        <v>226832</v>
      </c>
      <c r="W10" s="5">
        <v>657</v>
      </c>
      <c r="X10" s="6">
        <v>366665</v>
      </c>
      <c r="Y10" s="4">
        <v>3766702</v>
      </c>
      <c r="Z10" s="5">
        <f t="shared" si="0"/>
        <v>1867611</v>
      </c>
      <c r="AA10" s="5">
        <v>241507</v>
      </c>
      <c r="AB10" s="6">
        <v>1657584</v>
      </c>
    </row>
    <row r="11" spans="1:28" x14ac:dyDescent="0.35">
      <c r="A11" s="47">
        <v>43709</v>
      </c>
      <c r="B11" s="46" t="s">
        <v>7</v>
      </c>
      <c r="C11" s="3">
        <v>1871954</v>
      </c>
      <c r="D11" s="4">
        <v>1662866</v>
      </c>
      <c r="E11" s="6">
        <v>209088</v>
      </c>
      <c r="F11" s="4">
        <v>670800</v>
      </c>
      <c r="G11" s="5">
        <v>349716</v>
      </c>
      <c r="H11" s="5">
        <v>609541</v>
      </c>
      <c r="I11" s="5">
        <v>51165</v>
      </c>
      <c r="J11" s="6">
        <v>190732</v>
      </c>
      <c r="K11" s="4">
        <v>89635</v>
      </c>
      <c r="L11" s="5">
        <v>621820</v>
      </c>
      <c r="M11" s="5">
        <v>461330</v>
      </c>
      <c r="N11" s="5">
        <v>396450</v>
      </c>
      <c r="O11" s="5">
        <v>302228</v>
      </c>
      <c r="P11" s="159">
        <v>409161</v>
      </c>
      <c r="Q11" s="5">
        <v>267238</v>
      </c>
      <c r="R11" s="5">
        <v>435653</v>
      </c>
      <c r="S11" s="5">
        <v>410475</v>
      </c>
      <c r="T11" s="6">
        <v>349427</v>
      </c>
      <c r="U11" s="4">
        <v>1644509</v>
      </c>
      <c r="V11" s="5">
        <v>227445</v>
      </c>
      <c r="W11" s="5">
        <v>647</v>
      </c>
      <c r="X11" s="6">
        <v>375499</v>
      </c>
      <c r="Y11" s="4">
        <v>3776888</v>
      </c>
      <c r="Z11" s="5">
        <f t="shared" si="0"/>
        <v>1871954</v>
      </c>
      <c r="AA11" s="5">
        <v>241897</v>
      </c>
      <c r="AB11" s="6">
        <v>1663037</v>
      </c>
    </row>
    <row r="12" spans="1:28" x14ac:dyDescent="0.35">
      <c r="A12" s="47">
        <v>43739</v>
      </c>
      <c r="B12" s="46" t="s">
        <v>7</v>
      </c>
      <c r="C12" s="3">
        <v>1880704</v>
      </c>
      <c r="D12" s="4">
        <v>1671630</v>
      </c>
      <c r="E12" s="6">
        <v>209074</v>
      </c>
      <c r="F12" s="4">
        <v>673147</v>
      </c>
      <c r="G12" s="5">
        <v>353547</v>
      </c>
      <c r="H12" s="5">
        <v>610984</v>
      </c>
      <c r="I12" s="5">
        <v>51399</v>
      </c>
      <c r="J12" s="6">
        <v>191627</v>
      </c>
      <c r="K12" s="4">
        <v>89667</v>
      </c>
      <c r="L12" s="5">
        <v>625569</v>
      </c>
      <c r="M12" s="5">
        <v>463853</v>
      </c>
      <c r="N12" s="5">
        <v>397587</v>
      </c>
      <c r="O12" s="5">
        <v>303550</v>
      </c>
      <c r="P12" s="159">
        <v>409594</v>
      </c>
      <c r="Q12" s="5">
        <v>270303</v>
      </c>
      <c r="R12" s="5">
        <v>438313</v>
      </c>
      <c r="S12" s="5">
        <v>410107</v>
      </c>
      <c r="T12" s="6">
        <v>352387</v>
      </c>
      <c r="U12" s="4">
        <v>1652471</v>
      </c>
      <c r="V12" s="5">
        <v>228233</v>
      </c>
      <c r="W12" s="5">
        <v>671</v>
      </c>
      <c r="X12" s="6">
        <v>385571</v>
      </c>
      <c r="Y12" s="4">
        <v>3793330</v>
      </c>
      <c r="Z12" s="5">
        <f t="shared" si="0"/>
        <v>1880704</v>
      </c>
      <c r="AA12" s="5">
        <v>243026</v>
      </c>
      <c r="AB12" s="6">
        <v>1669600</v>
      </c>
    </row>
    <row r="13" spans="1:28" x14ac:dyDescent="0.35">
      <c r="A13" s="47">
        <v>43770</v>
      </c>
      <c r="B13" s="46" t="s">
        <v>7</v>
      </c>
      <c r="C13" s="3">
        <v>1889574</v>
      </c>
      <c r="D13" s="4">
        <v>1680589</v>
      </c>
      <c r="E13" s="6">
        <v>208985</v>
      </c>
      <c r="F13" s="4">
        <v>676338</v>
      </c>
      <c r="G13" s="5">
        <v>355222</v>
      </c>
      <c r="H13" s="5">
        <v>613289</v>
      </c>
      <c r="I13" s="5">
        <v>51676</v>
      </c>
      <c r="J13" s="6">
        <v>193049</v>
      </c>
      <c r="K13" s="4">
        <v>89437</v>
      </c>
      <c r="L13" s="5">
        <v>628611</v>
      </c>
      <c r="M13" s="5">
        <v>467025</v>
      </c>
      <c r="N13" s="5">
        <v>399189</v>
      </c>
      <c r="O13" s="5">
        <v>304855</v>
      </c>
      <c r="P13" s="159">
        <v>406902</v>
      </c>
      <c r="Q13" s="5">
        <v>271841</v>
      </c>
      <c r="R13" s="5">
        <v>444701</v>
      </c>
      <c r="S13" s="5">
        <v>410698</v>
      </c>
      <c r="T13" s="6">
        <v>355432</v>
      </c>
      <c r="U13" s="4">
        <v>1660960</v>
      </c>
      <c r="V13" s="5">
        <v>228614</v>
      </c>
      <c r="W13" s="5">
        <v>694</v>
      </c>
      <c r="X13" s="6">
        <v>394217</v>
      </c>
      <c r="Y13" s="4">
        <v>3813309</v>
      </c>
      <c r="Z13" s="5">
        <f t="shared" si="0"/>
        <v>1889574</v>
      </c>
      <c r="AA13" s="5">
        <v>244725</v>
      </c>
      <c r="AB13" s="6">
        <v>1679010</v>
      </c>
    </row>
    <row r="14" spans="1:28" x14ac:dyDescent="0.35">
      <c r="A14" s="47">
        <v>43800</v>
      </c>
      <c r="B14" s="46" t="s">
        <v>7</v>
      </c>
      <c r="C14" s="3">
        <v>1888869</v>
      </c>
      <c r="D14" s="4">
        <v>1680561</v>
      </c>
      <c r="E14" s="6">
        <v>208308</v>
      </c>
      <c r="F14" s="4">
        <v>677287</v>
      </c>
      <c r="G14" s="5">
        <v>354098</v>
      </c>
      <c r="H14" s="5">
        <v>612780</v>
      </c>
      <c r="I14" s="5">
        <v>51684</v>
      </c>
      <c r="J14" s="6">
        <v>193020</v>
      </c>
      <c r="K14" s="4">
        <v>88736</v>
      </c>
      <c r="L14" s="5">
        <v>627929</v>
      </c>
      <c r="M14" s="5">
        <v>467029</v>
      </c>
      <c r="N14" s="5">
        <v>399099</v>
      </c>
      <c r="O14" s="5">
        <v>305695</v>
      </c>
      <c r="P14" s="159">
        <v>401140</v>
      </c>
      <c r="Q14" s="5">
        <v>270462</v>
      </c>
      <c r="R14" s="5">
        <v>449783</v>
      </c>
      <c r="S14" s="5">
        <v>410228</v>
      </c>
      <c r="T14" s="6">
        <v>357256</v>
      </c>
      <c r="U14" s="4">
        <v>1661200</v>
      </c>
      <c r="V14" s="5">
        <v>227669</v>
      </c>
      <c r="W14" s="5">
        <v>696</v>
      </c>
      <c r="X14" s="6">
        <v>397061</v>
      </c>
      <c r="Y14" s="4">
        <v>3812140</v>
      </c>
      <c r="Z14" s="5">
        <f t="shared" si="0"/>
        <v>1888869</v>
      </c>
      <c r="AA14" s="5">
        <v>244704</v>
      </c>
      <c r="AB14" s="6">
        <v>1678567</v>
      </c>
    </row>
    <row r="15" spans="1:28" x14ac:dyDescent="0.35">
      <c r="A15" s="47">
        <v>43831</v>
      </c>
      <c r="B15" s="46" t="s">
        <v>7</v>
      </c>
      <c r="C15" s="3">
        <v>1893363</v>
      </c>
      <c r="D15" s="4">
        <v>1685276</v>
      </c>
      <c r="E15" s="6">
        <v>208087</v>
      </c>
      <c r="F15" s="4">
        <v>682182</v>
      </c>
      <c r="G15" s="5">
        <v>354087</v>
      </c>
      <c r="H15" s="5">
        <v>612960</v>
      </c>
      <c r="I15" s="5">
        <v>51776</v>
      </c>
      <c r="J15" s="6">
        <v>192358</v>
      </c>
      <c r="K15" s="4">
        <v>88395</v>
      </c>
      <c r="L15" s="5">
        <v>629539</v>
      </c>
      <c r="M15" s="5">
        <v>468335</v>
      </c>
      <c r="N15" s="5">
        <v>399504</v>
      </c>
      <c r="O15" s="5">
        <v>307191</v>
      </c>
      <c r="P15" s="159">
        <v>406674</v>
      </c>
      <c r="Q15" s="5">
        <v>267461</v>
      </c>
      <c r="R15" s="5">
        <v>451884</v>
      </c>
      <c r="S15" s="5">
        <v>409278</v>
      </c>
      <c r="T15" s="6">
        <v>358066</v>
      </c>
      <c r="U15" s="4">
        <v>1665690</v>
      </c>
      <c r="V15" s="5">
        <v>227673</v>
      </c>
      <c r="W15" s="5">
        <v>720</v>
      </c>
      <c r="X15" s="6">
        <v>394787</v>
      </c>
      <c r="Y15" s="4">
        <v>3814120</v>
      </c>
      <c r="Z15" s="5">
        <f t="shared" si="0"/>
        <v>1893363</v>
      </c>
      <c r="AA15" s="5">
        <v>244134</v>
      </c>
      <c r="AB15" s="6">
        <v>1676623</v>
      </c>
    </row>
    <row r="16" spans="1:28" x14ac:dyDescent="0.35">
      <c r="A16" s="47">
        <v>43862</v>
      </c>
      <c r="B16" s="46" t="s">
        <v>7</v>
      </c>
      <c r="C16" s="3">
        <v>1897949</v>
      </c>
      <c r="D16" s="4">
        <v>1690316</v>
      </c>
      <c r="E16" s="6">
        <v>207633</v>
      </c>
      <c r="F16" s="4">
        <v>687012</v>
      </c>
      <c r="G16" s="5">
        <v>354980</v>
      </c>
      <c r="H16" s="5">
        <v>612550</v>
      </c>
      <c r="I16" s="5">
        <v>51906</v>
      </c>
      <c r="J16" s="6">
        <v>191501</v>
      </c>
      <c r="K16" s="4">
        <v>88188</v>
      </c>
      <c r="L16" s="5">
        <v>631756</v>
      </c>
      <c r="M16" s="5">
        <v>469457</v>
      </c>
      <c r="N16" s="5">
        <v>399613</v>
      </c>
      <c r="O16" s="5">
        <v>308550</v>
      </c>
      <c r="P16" s="159">
        <v>403752</v>
      </c>
      <c r="Q16" s="5">
        <v>264925</v>
      </c>
      <c r="R16" s="5">
        <v>459575</v>
      </c>
      <c r="S16" s="5">
        <v>409043</v>
      </c>
      <c r="T16" s="6">
        <v>360654</v>
      </c>
      <c r="U16" s="4">
        <v>1670347</v>
      </c>
      <c r="V16" s="5">
        <v>227602</v>
      </c>
      <c r="W16" s="5">
        <v>758</v>
      </c>
      <c r="X16" s="6">
        <v>388882</v>
      </c>
      <c r="Y16" s="4">
        <v>3815705</v>
      </c>
      <c r="Z16" s="5">
        <f t="shared" si="0"/>
        <v>1897949</v>
      </c>
      <c r="AA16" s="5">
        <v>243407</v>
      </c>
      <c r="AB16" s="6">
        <v>1674349</v>
      </c>
    </row>
    <row r="17" spans="1:28" x14ac:dyDescent="0.35">
      <c r="A17" s="47">
        <v>43891</v>
      </c>
      <c r="B17" s="46" t="s">
        <v>7</v>
      </c>
      <c r="C17" s="3">
        <v>1921187</v>
      </c>
      <c r="D17" s="4">
        <v>1712986</v>
      </c>
      <c r="E17" s="6">
        <v>208201</v>
      </c>
      <c r="F17" s="4">
        <v>702524</v>
      </c>
      <c r="G17" s="5">
        <v>364362</v>
      </c>
      <c r="H17" s="5">
        <v>609799</v>
      </c>
      <c r="I17" s="5">
        <v>52125</v>
      </c>
      <c r="J17" s="6">
        <v>192377</v>
      </c>
      <c r="K17" s="4">
        <v>87981</v>
      </c>
      <c r="L17" s="5">
        <v>642004</v>
      </c>
      <c r="M17" s="5">
        <v>475466</v>
      </c>
      <c r="N17" s="5">
        <v>403230</v>
      </c>
      <c r="O17" s="5">
        <v>312118</v>
      </c>
      <c r="P17" s="159">
        <v>411628</v>
      </c>
      <c r="Q17" s="5">
        <v>268050</v>
      </c>
      <c r="R17" s="5">
        <v>466876</v>
      </c>
      <c r="S17" s="5">
        <v>411235</v>
      </c>
      <c r="T17" s="6">
        <v>363398</v>
      </c>
      <c r="U17" s="4">
        <v>1694116</v>
      </c>
      <c r="V17" s="5">
        <v>227071</v>
      </c>
      <c r="W17" s="5">
        <v>790</v>
      </c>
      <c r="X17" s="6">
        <v>395023</v>
      </c>
      <c r="Y17" s="4">
        <v>3836243</v>
      </c>
      <c r="Z17" s="5">
        <f t="shared" si="0"/>
        <v>1921187</v>
      </c>
      <c r="AA17" s="5">
        <v>244502</v>
      </c>
      <c r="AB17" s="6">
        <v>1670554</v>
      </c>
    </row>
    <row r="18" spans="1:28" x14ac:dyDescent="0.35">
      <c r="A18" s="47">
        <v>43922</v>
      </c>
      <c r="B18" s="46" t="s">
        <v>7</v>
      </c>
      <c r="C18" s="3">
        <v>1942107</v>
      </c>
      <c r="D18" s="4">
        <v>1733528</v>
      </c>
      <c r="E18" s="6">
        <v>208579</v>
      </c>
      <c r="F18" s="4">
        <v>713999</v>
      </c>
      <c r="G18" s="5">
        <v>370086</v>
      </c>
      <c r="H18" s="5">
        <v>610668</v>
      </c>
      <c r="I18" s="5">
        <v>52446</v>
      </c>
      <c r="J18" s="6">
        <v>194908</v>
      </c>
      <c r="K18" s="4">
        <v>87763</v>
      </c>
      <c r="L18" s="5">
        <v>650961</v>
      </c>
      <c r="M18" s="5">
        <v>481324</v>
      </c>
      <c r="N18" s="5">
        <v>406640</v>
      </c>
      <c r="O18" s="5">
        <v>315087</v>
      </c>
      <c r="P18" s="159">
        <v>417577</v>
      </c>
      <c r="Q18" s="5">
        <v>270092</v>
      </c>
      <c r="R18" s="5">
        <v>473911</v>
      </c>
      <c r="S18" s="5">
        <v>413333</v>
      </c>
      <c r="T18" s="6">
        <v>367194</v>
      </c>
      <c r="U18" s="4">
        <v>1715735</v>
      </c>
      <c r="V18" s="5">
        <v>226372</v>
      </c>
      <c r="W18" s="5">
        <v>855</v>
      </c>
      <c r="X18" s="6">
        <v>397766</v>
      </c>
      <c r="Y18" s="4">
        <v>3867078</v>
      </c>
      <c r="Z18" s="5">
        <f t="shared" si="0"/>
        <v>1942107</v>
      </c>
      <c r="AA18" s="5">
        <v>247354</v>
      </c>
      <c r="AB18" s="6">
        <v>1677617</v>
      </c>
    </row>
    <row r="19" spans="1:28" x14ac:dyDescent="0.35">
      <c r="A19" s="47">
        <v>43952</v>
      </c>
      <c r="B19" s="46" t="s">
        <v>7</v>
      </c>
      <c r="C19" s="3">
        <v>1957929</v>
      </c>
      <c r="D19" s="4">
        <v>1748714</v>
      </c>
      <c r="E19" s="6">
        <v>209215</v>
      </c>
      <c r="F19" s="4">
        <v>722571</v>
      </c>
      <c r="G19" s="5">
        <v>376323</v>
      </c>
      <c r="H19" s="5">
        <v>612114</v>
      </c>
      <c r="I19" s="5">
        <v>52186</v>
      </c>
      <c r="J19" s="6">
        <v>194735</v>
      </c>
      <c r="K19" s="4">
        <v>87649</v>
      </c>
      <c r="L19" s="5">
        <v>657141</v>
      </c>
      <c r="M19" s="5">
        <v>485502</v>
      </c>
      <c r="N19" s="5">
        <v>409676</v>
      </c>
      <c r="O19" s="5">
        <v>317512</v>
      </c>
      <c r="P19" s="159">
        <v>419220</v>
      </c>
      <c r="Q19" s="5">
        <v>271264</v>
      </c>
      <c r="R19" s="5">
        <v>482242</v>
      </c>
      <c r="S19" s="5">
        <v>415133</v>
      </c>
      <c r="T19" s="6">
        <v>370070</v>
      </c>
      <c r="U19" s="4">
        <v>1730351</v>
      </c>
      <c r="V19" s="5">
        <v>227578</v>
      </c>
      <c r="W19" s="5">
        <v>890</v>
      </c>
      <c r="X19" s="6">
        <v>392230</v>
      </c>
      <c r="Y19" s="4">
        <v>3885828</v>
      </c>
      <c r="Z19" s="5">
        <f t="shared" si="0"/>
        <v>1957929</v>
      </c>
      <c r="AA19" s="5">
        <v>246921</v>
      </c>
      <c r="AB19" s="6">
        <v>1680978</v>
      </c>
    </row>
    <row r="20" spans="1:28" x14ac:dyDescent="0.35">
      <c r="A20" s="47">
        <v>43983</v>
      </c>
      <c r="B20" s="46" t="s">
        <v>7</v>
      </c>
      <c r="C20" s="3">
        <v>1989371</v>
      </c>
      <c r="D20" s="4">
        <v>1779888</v>
      </c>
      <c r="E20" s="6">
        <v>209483</v>
      </c>
      <c r="F20" s="4">
        <v>728326</v>
      </c>
      <c r="G20" s="5">
        <v>368124</v>
      </c>
      <c r="H20" s="5">
        <v>636071</v>
      </c>
      <c r="I20" s="5">
        <v>54298</v>
      </c>
      <c r="J20" s="6">
        <v>202552</v>
      </c>
      <c r="K20" s="4">
        <v>88905</v>
      </c>
      <c r="L20" s="5">
        <v>674146</v>
      </c>
      <c r="M20" s="5">
        <v>494513</v>
      </c>
      <c r="N20" s="5">
        <v>414037</v>
      </c>
      <c r="O20" s="5">
        <v>317265</v>
      </c>
      <c r="P20" s="159">
        <v>431904</v>
      </c>
      <c r="Q20" s="5">
        <v>273251</v>
      </c>
      <c r="R20" s="5">
        <v>494181</v>
      </c>
      <c r="S20" s="5">
        <v>417717</v>
      </c>
      <c r="T20" s="6">
        <v>372318</v>
      </c>
      <c r="U20" s="4">
        <v>1757301</v>
      </c>
      <c r="V20" s="5">
        <v>232070</v>
      </c>
      <c r="W20" s="5">
        <v>899</v>
      </c>
      <c r="X20" s="6">
        <v>372547</v>
      </c>
      <c r="Y20" s="4">
        <v>3992535</v>
      </c>
      <c r="Z20" s="5">
        <f t="shared" si="0"/>
        <v>1989371</v>
      </c>
      <c r="AA20" s="5">
        <v>256850</v>
      </c>
      <c r="AB20" s="6">
        <v>1746314</v>
      </c>
    </row>
    <row r="21" spans="1:28" x14ac:dyDescent="0.35">
      <c r="A21" s="47">
        <v>44013</v>
      </c>
      <c r="B21" s="46" t="s">
        <v>7</v>
      </c>
      <c r="C21" s="3">
        <v>2016704</v>
      </c>
      <c r="D21" s="4">
        <v>1804929</v>
      </c>
      <c r="E21" s="6">
        <v>211775</v>
      </c>
      <c r="F21" s="4">
        <v>740540</v>
      </c>
      <c r="G21" s="5">
        <v>374780</v>
      </c>
      <c r="H21" s="5">
        <v>643273</v>
      </c>
      <c r="I21" s="5">
        <v>54327</v>
      </c>
      <c r="J21" s="6">
        <v>203784</v>
      </c>
      <c r="K21" s="4">
        <v>89254</v>
      </c>
      <c r="L21" s="5">
        <v>686830</v>
      </c>
      <c r="M21" s="5">
        <v>501683</v>
      </c>
      <c r="N21" s="5">
        <v>418143</v>
      </c>
      <c r="O21" s="5">
        <v>320262</v>
      </c>
      <c r="P21" s="159">
        <v>442265</v>
      </c>
      <c r="Q21" s="5">
        <v>275311</v>
      </c>
      <c r="R21" s="5">
        <v>502524</v>
      </c>
      <c r="S21" s="5">
        <v>420557</v>
      </c>
      <c r="T21" s="6">
        <v>376047</v>
      </c>
      <c r="U21" s="4">
        <v>1782694</v>
      </c>
      <c r="V21" s="5">
        <v>234010</v>
      </c>
      <c r="W21" s="5">
        <v>908</v>
      </c>
      <c r="X21" s="6">
        <v>349674</v>
      </c>
      <c r="Y21" s="4">
        <v>4039813</v>
      </c>
      <c r="Z21" s="5">
        <f t="shared" si="0"/>
        <v>2016704</v>
      </c>
      <c r="AA21" s="5">
        <v>258111</v>
      </c>
      <c r="AB21" s="6">
        <v>1764998</v>
      </c>
    </row>
    <row r="22" spans="1:28" x14ac:dyDescent="0.35">
      <c r="A22" s="47">
        <v>44044</v>
      </c>
      <c r="B22" s="46" t="s">
        <v>7</v>
      </c>
      <c r="C22" s="3">
        <v>2026491</v>
      </c>
      <c r="D22" s="4">
        <v>1813507</v>
      </c>
      <c r="E22" s="6">
        <v>212984</v>
      </c>
      <c r="F22" s="4">
        <v>746385</v>
      </c>
      <c r="G22" s="5">
        <v>379972</v>
      </c>
      <c r="H22" s="5">
        <v>643422</v>
      </c>
      <c r="I22" s="5">
        <v>53892</v>
      </c>
      <c r="J22" s="6">
        <v>202820</v>
      </c>
      <c r="K22" s="4">
        <v>89113</v>
      </c>
      <c r="L22" s="5">
        <v>692134</v>
      </c>
      <c r="M22" s="5">
        <v>504350</v>
      </c>
      <c r="N22" s="5">
        <v>418830</v>
      </c>
      <c r="O22" s="5">
        <v>321537</v>
      </c>
      <c r="P22" s="159">
        <v>441406</v>
      </c>
      <c r="Q22" s="5">
        <v>276233</v>
      </c>
      <c r="R22" s="5">
        <v>509223</v>
      </c>
      <c r="S22" s="5">
        <v>421566</v>
      </c>
      <c r="T22" s="6">
        <v>378063</v>
      </c>
      <c r="U22" s="4">
        <v>1792429</v>
      </c>
      <c r="V22" s="5">
        <v>234062</v>
      </c>
      <c r="W22" s="5">
        <v>906</v>
      </c>
      <c r="X22" s="6">
        <v>339447</v>
      </c>
      <c r="Y22" s="4">
        <v>4048281</v>
      </c>
      <c r="Z22" s="5">
        <f t="shared" si="0"/>
        <v>2026491</v>
      </c>
      <c r="AA22" s="5">
        <v>256712</v>
      </c>
      <c r="AB22" s="6">
        <v>1765078</v>
      </c>
    </row>
    <row r="23" spans="1:28" x14ac:dyDescent="0.35">
      <c r="A23" s="47">
        <v>44075</v>
      </c>
      <c r="B23" s="46" t="s">
        <v>7</v>
      </c>
      <c r="C23" s="3">
        <v>2031450</v>
      </c>
      <c r="D23" s="4">
        <v>1817935</v>
      </c>
      <c r="E23" s="6">
        <v>213515</v>
      </c>
      <c r="F23" s="4">
        <v>749626</v>
      </c>
      <c r="G23" s="5">
        <v>383845</v>
      </c>
      <c r="H23" s="5">
        <v>643537</v>
      </c>
      <c r="I23" s="5">
        <v>53584</v>
      </c>
      <c r="J23" s="6">
        <v>200858</v>
      </c>
      <c r="K23" s="4">
        <v>88824</v>
      </c>
      <c r="L23" s="5">
        <v>695487</v>
      </c>
      <c r="M23" s="5">
        <v>505467</v>
      </c>
      <c r="N23" s="5">
        <v>418556</v>
      </c>
      <c r="O23" s="5">
        <v>322577</v>
      </c>
      <c r="P23" s="159">
        <v>446100</v>
      </c>
      <c r="Q23" s="5">
        <v>273590</v>
      </c>
      <c r="R23" s="5">
        <v>511020</v>
      </c>
      <c r="S23" s="5">
        <v>420967</v>
      </c>
      <c r="T23" s="6">
        <v>379773</v>
      </c>
      <c r="U23" s="4">
        <v>1797001</v>
      </c>
      <c r="V23" s="5">
        <v>234449</v>
      </c>
      <c r="W23" s="5">
        <v>859</v>
      </c>
      <c r="X23" s="6">
        <v>349606</v>
      </c>
      <c r="Y23" s="4">
        <v>4047850</v>
      </c>
      <c r="Z23" s="5">
        <f t="shared" si="0"/>
        <v>2031450</v>
      </c>
      <c r="AA23" s="5">
        <v>254442</v>
      </c>
      <c r="AB23" s="6">
        <v>1761958</v>
      </c>
    </row>
    <row r="24" spans="1:28" x14ac:dyDescent="0.35">
      <c r="A24" s="47">
        <v>44105</v>
      </c>
      <c r="B24" s="46" t="s">
        <v>7</v>
      </c>
      <c r="C24" s="3">
        <v>2038941</v>
      </c>
      <c r="D24" s="4">
        <v>1825474</v>
      </c>
      <c r="E24" s="6">
        <v>213467</v>
      </c>
      <c r="F24" s="4">
        <v>754157</v>
      </c>
      <c r="G24" s="5">
        <v>388444</v>
      </c>
      <c r="H24" s="5">
        <v>642836</v>
      </c>
      <c r="I24" s="5">
        <v>53519</v>
      </c>
      <c r="J24" s="6">
        <v>199985</v>
      </c>
      <c r="K24" s="4">
        <v>88437</v>
      </c>
      <c r="L24" s="5">
        <v>699767</v>
      </c>
      <c r="M24" s="5">
        <v>507332</v>
      </c>
      <c r="N24" s="5">
        <v>418854</v>
      </c>
      <c r="O24" s="5">
        <v>324019</v>
      </c>
      <c r="P24" s="159">
        <v>447793</v>
      </c>
      <c r="Q24" s="5">
        <v>272072</v>
      </c>
      <c r="R24" s="5">
        <v>515037</v>
      </c>
      <c r="S24" s="5">
        <v>421440</v>
      </c>
      <c r="T24" s="6">
        <v>382599</v>
      </c>
      <c r="U24" s="4">
        <v>1804431</v>
      </c>
      <c r="V24" s="5">
        <v>234510</v>
      </c>
      <c r="W24" s="5">
        <v>807</v>
      </c>
      <c r="X24" s="6">
        <v>375348</v>
      </c>
      <c r="Y24" s="4">
        <v>4052338</v>
      </c>
      <c r="Z24" s="5">
        <f t="shared" si="0"/>
        <v>2038941</v>
      </c>
      <c r="AA24" s="5">
        <v>253504</v>
      </c>
      <c r="AB24" s="6">
        <v>1759893</v>
      </c>
    </row>
    <row r="25" spans="1:28" x14ac:dyDescent="0.35">
      <c r="A25" s="47">
        <v>44136</v>
      </c>
      <c r="B25" s="46" t="s">
        <v>7</v>
      </c>
      <c r="C25" s="3">
        <v>2043251</v>
      </c>
      <c r="D25" s="4">
        <v>1830519</v>
      </c>
      <c r="E25" s="6">
        <v>212732</v>
      </c>
      <c r="F25" s="4">
        <v>757287</v>
      </c>
      <c r="G25" s="5">
        <v>389356</v>
      </c>
      <c r="H25" s="5">
        <v>642624</v>
      </c>
      <c r="I25" s="5">
        <v>53629</v>
      </c>
      <c r="J25" s="6">
        <v>200355</v>
      </c>
      <c r="K25" s="4">
        <v>87871</v>
      </c>
      <c r="L25" s="5">
        <v>701114</v>
      </c>
      <c r="M25" s="5">
        <v>508768</v>
      </c>
      <c r="N25" s="5">
        <v>419405</v>
      </c>
      <c r="O25" s="5">
        <v>325611</v>
      </c>
      <c r="P25" s="159">
        <v>445881</v>
      </c>
      <c r="Q25" s="5">
        <v>270635</v>
      </c>
      <c r="R25" s="5">
        <v>519960</v>
      </c>
      <c r="S25" s="5">
        <v>421652</v>
      </c>
      <c r="T25" s="6">
        <v>385123</v>
      </c>
      <c r="U25" s="4">
        <v>1809475</v>
      </c>
      <c r="V25" s="5">
        <v>233776</v>
      </c>
      <c r="W25" s="5">
        <v>823</v>
      </c>
      <c r="X25" s="6">
        <v>398086</v>
      </c>
      <c r="Y25" s="4">
        <v>4057908</v>
      </c>
      <c r="Z25" s="5">
        <f t="shared" si="0"/>
        <v>2043251</v>
      </c>
      <c r="AA25" s="5">
        <v>253984</v>
      </c>
      <c r="AB25" s="6">
        <v>1760673</v>
      </c>
    </row>
    <row r="26" spans="1:28" x14ac:dyDescent="0.35">
      <c r="A26" s="47">
        <v>44166</v>
      </c>
      <c r="B26" s="46" t="s">
        <v>7</v>
      </c>
      <c r="C26" s="3">
        <v>2027842</v>
      </c>
      <c r="D26" s="4">
        <v>1816872</v>
      </c>
      <c r="E26" s="6">
        <v>210970</v>
      </c>
      <c r="F26" s="4">
        <v>752007</v>
      </c>
      <c r="G26" s="5">
        <v>385075</v>
      </c>
      <c r="H26" s="5">
        <v>638874</v>
      </c>
      <c r="I26" s="5">
        <v>52966</v>
      </c>
      <c r="J26" s="6">
        <v>198920</v>
      </c>
      <c r="K26" s="4">
        <v>86602</v>
      </c>
      <c r="L26" s="5">
        <v>692220</v>
      </c>
      <c r="M26" s="5">
        <v>505515</v>
      </c>
      <c r="N26" s="5">
        <v>416802</v>
      </c>
      <c r="O26" s="5">
        <v>326268</v>
      </c>
      <c r="P26" s="159">
        <v>432992</v>
      </c>
      <c r="Q26" s="5">
        <v>267286</v>
      </c>
      <c r="R26" s="5">
        <v>520385</v>
      </c>
      <c r="S26" s="5">
        <v>419961</v>
      </c>
      <c r="T26" s="6">
        <v>387218</v>
      </c>
      <c r="U26" s="4">
        <v>1796422</v>
      </c>
      <c r="V26" s="5">
        <v>231420</v>
      </c>
      <c r="W26" s="5">
        <v>792</v>
      </c>
      <c r="X26" s="6">
        <v>405660</v>
      </c>
      <c r="Y26" s="4">
        <v>4029684</v>
      </c>
      <c r="Z26" s="5">
        <f t="shared" si="0"/>
        <v>2027842</v>
      </c>
      <c r="AA26" s="5">
        <v>251886</v>
      </c>
      <c r="AB26" s="6">
        <v>1749956</v>
      </c>
    </row>
    <row r="27" spans="1:28" x14ac:dyDescent="0.35">
      <c r="A27" s="47">
        <v>44197</v>
      </c>
      <c r="B27" s="46" t="s">
        <v>7</v>
      </c>
      <c r="C27" s="3">
        <v>2006616</v>
      </c>
      <c r="D27" s="4">
        <v>1797559</v>
      </c>
      <c r="E27" s="6">
        <v>209057</v>
      </c>
      <c r="F27" s="4">
        <v>745285</v>
      </c>
      <c r="G27" s="5">
        <v>379389</v>
      </c>
      <c r="H27" s="5">
        <v>633366</v>
      </c>
      <c r="I27" s="5">
        <v>52339</v>
      </c>
      <c r="J27" s="6">
        <v>196237</v>
      </c>
      <c r="K27" s="4">
        <v>85161</v>
      </c>
      <c r="L27" s="5">
        <v>680213</v>
      </c>
      <c r="M27" s="5">
        <v>500717</v>
      </c>
      <c r="N27" s="5">
        <v>413474</v>
      </c>
      <c r="O27" s="5">
        <v>326551</v>
      </c>
      <c r="P27" s="159">
        <v>420918</v>
      </c>
      <c r="Q27" s="5">
        <v>263597</v>
      </c>
      <c r="R27" s="5">
        <v>517539</v>
      </c>
      <c r="S27" s="5">
        <v>415866</v>
      </c>
      <c r="T27" s="6">
        <v>388696</v>
      </c>
      <c r="U27" s="4">
        <v>1778316</v>
      </c>
      <c r="V27" s="5">
        <v>228300</v>
      </c>
      <c r="W27" s="5">
        <v>771</v>
      </c>
      <c r="X27" s="6">
        <v>397033</v>
      </c>
      <c r="Y27" s="4">
        <v>3988902</v>
      </c>
      <c r="Z27" s="5">
        <f t="shared" si="0"/>
        <v>2006616</v>
      </c>
      <c r="AA27" s="5">
        <v>248576</v>
      </c>
      <c r="AB27" s="6">
        <v>1733710</v>
      </c>
    </row>
    <row r="28" spans="1:28" x14ac:dyDescent="0.35">
      <c r="A28" s="47">
        <v>44228</v>
      </c>
      <c r="B28" s="46" t="s">
        <v>7</v>
      </c>
      <c r="C28" s="3">
        <v>1986496</v>
      </c>
      <c r="D28" s="4">
        <v>1779167</v>
      </c>
      <c r="E28" s="6">
        <v>207329</v>
      </c>
      <c r="F28" s="4">
        <v>738828</v>
      </c>
      <c r="G28" s="5">
        <v>374937</v>
      </c>
      <c r="H28" s="5">
        <v>627511</v>
      </c>
      <c r="I28" s="5">
        <v>51530</v>
      </c>
      <c r="J28" s="6">
        <v>193690</v>
      </c>
      <c r="K28" s="4">
        <v>83910</v>
      </c>
      <c r="L28" s="5">
        <v>669927</v>
      </c>
      <c r="M28" s="5">
        <v>495743</v>
      </c>
      <c r="N28" s="5">
        <v>410125</v>
      </c>
      <c r="O28" s="5">
        <v>326342</v>
      </c>
      <c r="P28" s="159">
        <v>401910</v>
      </c>
      <c r="Q28" s="5">
        <v>262495</v>
      </c>
      <c r="R28" s="5">
        <v>518539</v>
      </c>
      <c r="S28" s="5">
        <v>412606</v>
      </c>
      <c r="T28" s="6">
        <v>390946</v>
      </c>
      <c r="U28" s="4">
        <v>1760649</v>
      </c>
      <c r="V28" s="5">
        <v>225847</v>
      </c>
      <c r="W28" s="5">
        <v>756</v>
      </c>
      <c r="X28" s="6">
        <v>379800</v>
      </c>
      <c r="Y28" s="4">
        <v>3949154</v>
      </c>
      <c r="Z28" s="5">
        <f t="shared" si="0"/>
        <v>1986496</v>
      </c>
      <c r="AA28" s="5">
        <v>245220</v>
      </c>
      <c r="AB28" s="6">
        <v>1717438</v>
      </c>
    </row>
    <row r="29" spans="1:28" x14ac:dyDescent="0.35">
      <c r="A29" s="47">
        <v>44256</v>
      </c>
      <c r="B29" s="46" t="s">
        <v>7</v>
      </c>
      <c r="C29" s="3">
        <v>1968600</v>
      </c>
      <c r="D29" s="4">
        <v>1762493</v>
      </c>
      <c r="E29" s="6">
        <v>206107</v>
      </c>
      <c r="F29" s="4">
        <v>732618</v>
      </c>
      <c r="G29" s="5">
        <v>370137</v>
      </c>
      <c r="H29" s="5">
        <v>623039</v>
      </c>
      <c r="I29" s="5">
        <v>51084</v>
      </c>
      <c r="J29" s="6">
        <v>191722</v>
      </c>
      <c r="K29" s="4">
        <v>82896</v>
      </c>
      <c r="L29" s="5">
        <v>660556</v>
      </c>
      <c r="M29" s="5">
        <v>491550</v>
      </c>
      <c r="N29" s="5">
        <v>406976</v>
      </c>
      <c r="O29" s="5">
        <v>326162</v>
      </c>
      <c r="P29" s="159">
        <v>387543</v>
      </c>
      <c r="Q29" s="5">
        <v>260235</v>
      </c>
      <c r="R29" s="5">
        <v>519005</v>
      </c>
      <c r="S29" s="5">
        <v>409809</v>
      </c>
      <c r="T29" s="6">
        <v>392008</v>
      </c>
      <c r="U29" s="4">
        <v>1744140</v>
      </c>
      <c r="V29" s="5">
        <v>224460</v>
      </c>
      <c r="W29" s="5">
        <v>737</v>
      </c>
      <c r="X29" s="6">
        <v>364666</v>
      </c>
      <c r="Y29" s="4">
        <v>3916752</v>
      </c>
      <c r="Z29" s="5">
        <f t="shared" si="0"/>
        <v>1968600</v>
      </c>
      <c r="AA29" s="5">
        <v>242806</v>
      </c>
      <c r="AB29" s="6">
        <v>1705346</v>
      </c>
    </row>
    <row r="30" spans="1:28" x14ac:dyDescent="0.35">
      <c r="A30" s="47">
        <v>44287</v>
      </c>
      <c r="B30" s="46" t="s">
        <v>7</v>
      </c>
      <c r="C30" s="3">
        <v>1947033</v>
      </c>
      <c r="D30" s="4">
        <v>1742420</v>
      </c>
      <c r="E30" s="6">
        <v>204613</v>
      </c>
      <c r="F30" s="4">
        <v>723307</v>
      </c>
      <c r="G30" s="5">
        <v>364803</v>
      </c>
      <c r="H30" s="5">
        <v>619090</v>
      </c>
      <c r="I30" s="5">
        <v>50387</v>
      </c>
      <c r="J30" s="6">
        <v>189446</v>
      </c>
      <c r="K30" s="4">
        <v>81847</v>
      </c>
      <c r="L30" s="5">
        <v>649130</v>
      </c>
      <c r="M30" s="5">
        <v>487179</v>
      </c>
      <c r="N30" s="5">
        <v>402882</v>
      </c>
      <c r="O30" s="5">
        <v>325549</v>
      </c>
      <c r="P30" s="159">
        <v>369154</v>
      </c>
      <c r="Q30" s="5">
        <v>257402</v>
      </c>
      <c r="R30" s="5">
        <v>519640</v>
      </c>
      <c r="S30" s="5">
        <v>407179</v>
      </c>
      <c r="T30" s="6">
        <v>393658</v>
      </c>
      <c r="U30" s="4">
        <v>1723812</v>
      </c>
      <c r="V30" s="5">
        <v>223221</v>
      </c>
      <c r="W30" s="5">
        <v>700</v>
      </c>
      <c r="X30" s="6">
        <v>354417</v>
      </c>
      <c r="Y30" s="4">
        <v>3881043</v>
      </c>
      <c r="Z30" s="5">
        <f t="shared" si="0"/>
        <v>1947033</v>
      </c>
      <c r="AA30" s="5">
        <v>239833</v>
      </c>
      <c r="AB30" s="6">
        <v>1694177</v>
      </c>
    </row>
    <row r="31" spans="1:28" x14ac:dyDescent="0.35">
      <c r="A31" s="47">
        <v>44317</v>
      </c>
      <c r="B31" s="46" t="s">
        <v>7</v>
      </c>
      <c r="C31" s="3">
        <v>1928297</v>
      </c>
      <c r="D31" s="4">
        <v>1724608</v>
      </c>
      <c r="E31" s="6">
        <v>203689</v>
      </c>
      <c r="F31" s="4">
        <v>714453</v>
      </c>
      <c r="G31" s="5">
        <v>359701</v>
      </c>
      <c r="H31" s="5">
        <v>617231</v>
      </c>
      <c r="I31" s="5">
        <v>49721</v>
      </c>
      <c r="J31" s="6">
        <v>187191</v>
      </c>
      <c r="K31" s="4">
        <v>80792</v>
      </c>
      <c r="L31" s="5">
        <v>638594</v>
      </c>
      <c r="M31" s="5">
        <v>483355</v>
      </c>
      <c r="N31" s="5">
        <v>399762</v>
      </c>
      <c r="O31" s="5">
        <v>325366</v>
      </c>
      <c r="P31" s="159">
        <v>353436</v>
      </c>
      <c r="Q31" s="5">
        <v>254584</v>
      </c>
      <c r="R31" s="5">
        <v>519716</v>
      </c>
      <c r="S31" s="5">
        <v>405885</v>
      </c>
      <c r="T31" s="6">
        <v>394676</v>
      </c>
      <c r="U31" s="4">
        <v>1706217</v>
      </c>
      <c r="V31" s="5">
        <v>222080</v>
      </c>
      <c r="W31" s="5">
        <v>611</v>
      </c>
      <c r="X31" s="6">
        <v>349778</v>
      </c>
      <c r="Y31" s="4">
        <v>3852909</v>
      </c>
      <c r="Z31" s="5">
        <f t="shared" si="0"/>
        <v>1928297</v>
      </c>
      <c r="AA31" s="5">
        <v>236912</v>
      </c>
      <c r="AB31" s="6">
        <v>1687700</v>
      </c>
    </row>
    <row r="32" spans="1:28" x14ac:dyDescent="0.35">
      <c r="A32" s="47">
        <v>44348</v>
      </c>
      <c r="B32" s="46" t="s">
        <v>7</v>
      </c>
      <c r="C32" s="3">
        <v>1910173</v>
      </c>
      <c r="D32" s="4">
        <v>1707263</v>
      </c>
      <c r="E32" s="6">
        <v>202910</v>
      </c>
      <c r="F32" s="4">
        <v>705337</v>
      </c>
      <c r="G32" s="5">
        <v>356093</v>
      </c>
      <c r="H32" s="5">
        <v>615301</v>
      </c>
      <c r="I32" s="5">
        <v>48833</v>
      </c>
      <c r="J32" s="6">
        <v>184609</v>
      </c>
      <c r="K32" s="4">
        <v>80206</v>
      </c>
      <c r="L32" s="5">
        <v>629279</v>
      </c>
      <c r="M32" s="5">
        <v>479284</v>
      </c>
      <c r="N32" s="5">
        <v>396285</v>
      </c>
      <c r="O32" s="5">
        <v>324689</v>
      </c>
      <c r="P32" s="159">
        <v>341925</v>
      </c>
      <c r="Q32" s="5">
        <v>249211</v>
      </c>
      <c r="R32" s="5">
        <v>518994</v>
      </c>
      <c r="S32" s="5">
        <v>404363</v>
      </c>
      <c r="T32" s="6">
        <v>395680</v>
      </c>
      <c r="U32" s="4">
        <v>1688822</v>
      </c>
      <c r="V32" s="5">
        <v>221351</v>
      </c>
      <c r="W32" s="5">
        <v>557</v>
      </c>
      <c r="X32" s="6">
        <v>348084</v>
      </c>
      <c r="Y32" s="4">
        <v>3823985</v>
      </c>
      <c r="Z32" s="5">
        <f t="shared" si="0"/>
        <v>1910173</v>
      </c>
      <c r="AA32" s="5">
        <v>233442</v>
      </c>
      <c r="AB32" s="6">
        <v>1680370</v>
      </c>
    </row>
    <row r="33" spans="1:28" x14ac:dyDescent="0.35">
      <c r="A33" s="47">
        <v>44378</v>
      </c>
      <c r="B33" s="46" t="s">
        <v>7</v>
      </c>
      <c r="C33" s="3">
        <v>1937345</v>
      </c>
      <c r="D33" s="4">
        <v>1731311</v>
      </c>
      <c r="E33" s="6">
        <v>206034</v>
      </c>
      <c r="F33" s="4">
        <v>715698</v>
      </c>
      <c r="G33" s="5">
        <v>361173</v>
      </c>
      <c r="H33" s="5">
        <v>624252</v>
      </c>
      <c r="I33" s="5">
        <v>49345</v>
      </c>
      <c r="J33" s="6">
        <v>186877</v>
      </c>
      <c r="K33" s="4">
        <v>80665</v>
      </c>
      <c r="L33" s="5">
        <v>640847</v>
      </c>
      <c r="M33" s="5">
        <v>487761</v>
      </c>
      <c r="N33" s="5">
        <v>400060</v>
      </c>
      <c r="O33" s="5">
        <v>327505</v>
      </c>
      <c r="P33" s="159">
        <v>343409</v>
      </c>
      <c r="Q33" s="5">
        <v>255227</v>
      </c>
      <c r="R33" s="5">
        <v>529613</v>
      </c>
      <c r="S33" s="5">
        <v>409502</v>
      </c>
      <c r="T33" s="6">
        <v>399594</v>
      </c>
      <c r="U33" s="4">
        <v>1713495</v>
      </c>
      <c r="V33" s="5">
        <v>223850</v>
      </c>
      <c r="W33" s="5">
        <v>518</v>
      </c>
      <c r="X33" s="6">
        <v>358640</v>
      </c>
      <c r="Y33" s="4">
        <v>3876590</v>
      </c>
      <c r="Z33" s="5">
        <f t="shared" si="0"/>
        <v>1937345</v>
      </c>
      <c r="AA33" s="5">
        <v>236222</v>
      </c>
      <c r="AB33" s="6">
        <v>1703023</v>
      </c>
    </row>
    <row r="34" spans="1:28" x14ac:dyDescent="0.35">
      <c r="A34" s="47">
        <v>44409</v>
      </c>
      <c r="B34" s="46" t="s">
        <v>7</v>
      </c>
      <c r="C34" s="3">
        <v>1928963</v>
      </c>
      <c r="D34" s="4">
        <v>1722585</v>
      </c>
      <c r="E34" s="6">
        <v>206378</v>
      </c>
      <c r="F34" s="4">
        <v>712296</v>
      </c>
      <c r="G34" s="5">
        <v>360535</v>
      </c>
      <c r="H34" s="5">
        <v>622395</v>
      </c>
      <c r="I34" s="5">
        <v>48788</v>
      </c>
      <c r="J34" s="6">
        <v>184949</v>
      </c>
      <c r="K34" s="4">
        <v>80014</v>
      </c>
      <c r="L34" s="5">
        <v>637167</v>
      </c>
      <c r="M34" s="5">
        <v>486102</v>
      </c>
      <c r="N34" s="5">
        <v>397659</v>
      </c>
      <c r="O34" s="5">
        <v>327498</v>
      </c>
      <c r="P34" s="159">
        <v>334143</v>
      </c>
      <c r="Q34" s="5">
        <v>256157</v>
      </c>
      <c r="R34" s="5">
        <v>529826</v>
      </c>
      <c r="S34" s="5">
        <v>408361</v>
      </c>
      <c r="T34" s="6">
        <v>400476</v>
      </c>
      <c r="U34" s="4">
        <v>1705940</v>
      </c>
      <c r="V34" s="5">
        <v>223023</v>
      </c>
      <c r="W34" s="5">
        <v>483</v>
      </c>
      <c r="X34" s="6">
        <v>366779</v>
      </c>
      <c r="Y34" s="4">
        <v>3859032</v>
      </c>
      <c r="Z34" s="5">
        <f t="shared" si="0"/>
        <v>1928963</v>
      </c>
      <c r="AA34" s="5">
        <v>233737</v>
      </c>
      <c r="AB34" s="6">
        <v>1696332</v>
      </c>
    </row>
    <row r="35" spans="1:28" x14ac:dyDescent="0.35">
      <c r="A35" s="47">
        <v>44440</v>
      </c>
      <c r="B35" s="46" t="s">
        <v>7</v>
      </c>
      <c r="C35" s="3">
        <v>1920568</v>
      </c>
      <c r="D35" s="4">
        <v>1714327</v>
      </c>
      <c r="E35" s="6">
        <v>206241</v>
      </c>
      <c r="F35" s="4">
        <v>707471</v>
      </c>
      <c r="G35" s="5">
        <v>359657</v>
      </c>
      <c r="H35" s="5">
        <v>621144</v>
      </c>
      <c r="I35" s="5">
        <v>48521</v>
      </c>
      <c r="J35" s="6">
        <v>183775</v>
      </c>
      <c r="K35" s="4">
        <v>79633</v>
      </c>
      <c r="L35" s="5">
        <v>633396</v>
      </c>
      <c r="M35" s="5">
        <v>484453</v>
      </c>
      <c r="N35" s="5">
        <v>395521</v>
      </c>
      <c r="O35" s="5">
        <v>327053</v>
      </c>
      <c r="P35" s="159">
        <v>331853</v>
      </c>
      <c r="Q35" s="5">
        <v>255489</v>
      </c>
      <c r="R35" s="5">
        <v>525695</v>
      </c>
      <c r="S35" s="5">
        <v>407057</v>
      </c>
      <c r="T35" s="6">
        <v>400474</v>
      </c>
      <c r="U35" s="4">
        <v>1697828</v>
      </c>
      <c r="V35" s="5">
        <v>222740</v>
      </c>
      <c r="W35" s="5">
        <v>462</v>
      </c>
      <c r="X35" s="6">
        <v>378881</v>
      </c>
      <c r="Y35" s="4">
        <v>3845785</v>
      </c>
      <c r="Z35" s="5">
        <f t="shared" si="0"/>
        <v>1920568</v>
      </c>
      <c r="AA35" s="5">
        <v>232296</v>
      </c>
      <c r="AB35" s="6">
        <v>1692921</v>
      </c>
    </row>
    <row r="36" spans="1:28" x14ac:dyDescent="0.35">
      <c r="A36" s="47">
        <v>44470</v>
      </c>
      <c r="B36" s="46" t="s">
        <v>7</v>
      </c>
      <c r="C36" s="3">
        <v>1912823</v>
      </c>
      <c r="D36" s="4">
        <v>1707282</v>
      </c>
      <c r="E36" s="6">
        <v>205541</v>
      </c>
      <c r="F36" s="4">
        <v>702149</v>
      </c>
      <c r="G36" s="5">
        <v>358815</v>
      </c>
      <c r="H36" s="5">
        <v>619901</v>
      </c>
      <c r="I36" s="5">
        <v>48158</v>
      </c>
      <c r="J36" s="6">
        <v>183800</v>
      </c>
      <c r="K36" s="4">
        <v>79132</v>
      </c>
      <c r="L36" s="5">
        <v>628646</v>
      </c>
      <c r="M36" s="5">
        <v>483938</v>
      </c>
      <c r="N36" s="5">
        <v>393613</v>
      </c>
      <c r="O36" s="5">
        <v>326983</v>
      </c>
      <c r="P36" s="159">
        <v>325305</v>
      </c>
      <c r="Q36" s="5">
        <v>252861</v>
      </c>
      <c r="R36" s="5">
        <v>525677</v>
      </c>
      <c r="S36" s="5">
        <v>407176</v>
      </c>
      <c r="T36" s="6">
        <v>401804</v>
      </c>
      <c r="U36" s="4">
        <v>1690795</v>
      </c>
      <c r="V36" s="5">
        <v>222028</v>
      </c>
      <c r="W36" s="5">
        <v>471</v>
      </c>
      <c r="X36" s="6">
        <v>392158</v>
      </c>
      <c r="Y36" s="4">
        <v>3836887</v>
      </c>
      <c r="Z36" s="5">
        <f t="shared" si="0"/>
        <v>1912823</v>
      </c>
      <c r="AA36" s="5">
        <v>231958</v>
      </c>
      <c r="AB36" s="6">
        <v>1692106</v>
      </c>
    </row>
    <row r="37" spans="1:28" x14ac:dyDescent="0.35">
      <c r="A37" s="47">
        <v>44501</v>
      </c>
      <c r="B37" s="46" t="s">
        <v>7</v>
      </c>
      <c r="C37" s="3">
        <v>1913702</v>
      </c>
      <c r="D37" s="4">
        <v>1708537</v>
      </c>
      <c r="E37" s="6">
        <v>205165</v>
      </c>
      <c r="F37" s="4">
        <v>701191</v>
      </c>
      <c r="G37" s="5">
        <v>360526</v>
      </c>
      <c r="H37" s="5">
        <v>619458</v>
      </c>
      <c r="I37" s="5">
        <v>48403</v>
      </c>
      <c r="J37" s="6">
        <v>184124</v>
      </c>
      <c r="K37" s="4">
        <v>78765</v>
      </c>
      <c r="L37" s="5">
        <v>627743</v>
      </c>
      <c r="M37" s="5">
        <v>485165</v>
      </c>
      <c r="N37" s="5">
        <v>393411</v>
      </c>
      <c r="O37" s="5">
        <v>328107</v>
      </c>
      <c r="P37" s="159">
        <v>322491</v>
      </c>
      <c r="Q37" s="5">
        <v>252941</v>
      </c>
      <c r="R37" s="5">
        <v>526775</v>
      </c>
      <c r="S37" s="5">
        <v>408012</v>
      </c>
      <c r="T37" s="6">
        <v>403483</v>
      </c>
      <c r="U37" s="4">
        <v>1691665</v>
      </c>
      <c r="V37" s="5">
        <v>222037</v>
      </c>
      <c r="W37" s="5">
        <v>457</v>
      </c>
      <c r="X37" s="6">
        <v>405984</v>
      </c>
      <c r="Y37" s="4">
        <v>3838065</v>
      </c>
      <c r="Z37" s="5">
        <f t="shared" si="0"/>
        <v>1913702</v>
      </c>
      <c r="AA37" s="5">
        <v>232527</v>
      </c>
      <c r="AB37" s="6">
        <v>1691836</v>
      </c>
    </row>
    <row r="38" spans="1:28" x14ac:dyDescent="0.35">
      <c r="A38" s="47">
        <v>44531</v>
      </c>
      <c r="B38" s="46" t="s">
        <v>7</v>
      </c>
      <c r="C38" s="3">
        <v>1903548</v>
      </c>
      <c r="D38" s="4">
        <v>1699249</v>
      </c>
      <c r="E38" s="6">
        <v>204299</v>
      </c>
      <c r="F38" s="4">
        <v>698413</v>
      </c>
      <c r="G38" s="5">
        <v>358901</v>
      </c>
      <c r="H38" s="5">
        <v>615038</v>
      </c>
      <c r="I38" s="5">
        <v>48129</v>
      </c>
      <c r="J38" s="6">
        <v>183067</v>
      </c>
      <c r="K38" s="4">
        <v>77819</v>
      </c>
      <c r="L38" s="5">
        <v>622134</v>
      </c>
      <c r="M38" s="5">
        <v>483430</v>
      </c>
      <c r="N38" s="5">
        <v>391267</v>
      </c>
      <c r="O38" s="5">
        <v>328421</v>
      </c>
      <c r="P38" s="159">
        <v>315677</v>
      </c>
      <c r="Q38" s="5">
        <v>249753</v>
      </c>
      <c r="R38" s="5">
        <v>525519</v>
      </c>
      <c r="S38" s="5">
        <v>407928</v>
      </c>
      <c r="T38" s="6">
        <v>404671</v>
      </c>
      <c r="U38" s="4">
        <v>1683529</v>
      </c>
      <c r="V38" s="5">
        <v>220019</v>
      </c>
      <c r="W38" s="5">
        <v>475</v>
      </c>
      <c r="X38" s="6">
        <v>411685</v>
      </c>
      <c r="Y38" s="4">
        <v>3815438</v>
      </c>
      <c r="Z38" s="5">
        <f t="shared" si="0"/>
        <v>1903548</v>
      </c>
      <c r="AA38" s="5">
        <v>231196</v>
      </c>
      <c r="AB38" s="6">
        <v>1680694</v>
      </c>
    </row>
    <row r="39" spans="1:28" x14ac:dyDescent="0.35">
      <c r="A39" s="47">
        <v>44562</v>
      </c>
      <c r="B39" s="46" t="s">
        <v>7</v>
      </c>
      <c r="C39" s="3">
        <v>1884542</v>
      </c>
      <c r="D39" s="4">
        <v>1681686</v>
      </c>
      <c r="E39" s="6">
        <v>202856</v>
      </c>
      <c r="F39" s="4">
        <v>692962</v>
      </c>
      <c r="G39" s="5">
        <v>355734</v>
      </c>
      <c r="H39" s="5">
        <v>608280</v>
      </c>
      <c r="I39" s="5">
        <v>47677</v>
      </c>
      <c r="J39" s="6">
        <v>179889</v>
      </c>
      <c r="K39" s="4">
        <v>76689</v>
      </c>
      <c r="L39" s="5">
        <v>611991</v>
      </c>
      <c r="M39" s="5">
        <v>479023</v>
      </c>
      <c r="N39" s="5">
        <v>388021</v>
      </c>
      <c r="O39" s="5">
        <v>328240</v>
      </c>
      <c r="P39" s="159">
        <v>311621</v>
      </c>
      <c r="Q39" s="5">
        <v>240861</v>
      </c>
      <c r="R39" s="5">
        <v>521622</v>
      </c>
      <c r="S39" s="5">
        <v>405879</v>
      </c>
      <c r="T39" s="6">
        <v>404559</v>
      </c>
      <c r="U39" s="4">
        <v>1666698</v>
      </c>
      <c r="V39" s="5">
        <v>217844</v>
      </c>
      <c r="W39" s="5">
        <v>444</v>
      </c>
      <c r="X39" s="6">
        <v>407472</v>
      </c>
      <c r="Y39" s="4">
        <v>3772257</v>
      </c>
      <c r="Z39" s="5">
        <f t="shared" si="0"/>
        <v>1884542</v>
      </c>
      <c r="AA39" s="5">
        <v>227566</v>
      </c>
      <c r="AB39" s="6">
        <v>1660149</v>
      </c>
    </row>
    <row r="40" spans="1:28" x14ac:dyDescent="0.35">
      <c r="A40" s="47">
        <v>44593</v>
      </c>
      <c r="B40" s="46" t="s">
        <v>7</v>
      </c>
      <c r="C40" s="3">
        <v>1864134</v>
      </c>
      <c r="D40" s="4">
        <v>1662371</v>
      </c>
      <c r="E40" s="6">
        <v>201763</v>
      </c>
      <c r="F40" s="4">
        <v>687856</v>
      </c>
      <c r="G40" s="5">
        <v>351488</v>
      </c>
      <c r="H40" s="5">
        <v>600932</v>
      </c>
      <c r="I40" s="5">
        <v>47049</v>
      </c>
      <c r="J40" s="6">
        <v>176809</v>
      </c>
      <c r="K40" s="4">
        <v>76085</v>
      </c>
      <c r="L40" s="5">
        <v>605355</v>
      </c>
      <c r="M40" s="5">
        <v>473690</v>
      </c>
      <c r="N40" s="5">
        <v>382522</v>
      </c>
      <c r="O40" s="5">
        <v>325876</v>
      </c>
      <c r="P40" s="159">
        <v>306983</v>
      </c>
      <c r="Q40" s="5">
        <v>232115</v>
      </c>
      <c r="R40" s="5">
        <v>517245</v>
      </c>
      <c r="S40" s="5">
        <v>404038</v>
      </c>
      <c r="T40" s="6">
        <v>403753</v>
      </c>
      <c r="U40" s="4">
        <v>1647748</v>
      </c>
      <c r="V40" s="5">
        <v>216386</v>
      </c>
      <c r="W40" s="5">
        <v>435</v>
      </c>
      <c r="X40" s="6">
        <v>394808</v>
      </c>
      <c r="Y40" s="4">
        <v>3726299</v>
      </c>
      <c r="Z40" s="5">
        <f t="shared" si="0"/>
        <v>1864134</v>
      </c>
      <c r="AA40" s="5">
        <v>223858</v>
      </c>
      <c r="AB40" s="6">
        <v>1638307</v>
      </c>
    </row>
    <row r="41" spans="1:28" x14ac:dyDescent="0.35">
      <c r="A41" s="47">
        <v>44621</v>
      </c>
      <c r="B41" s="46" t="s">
        <v>7</v>
      </c>
      <c r="C41" s="3">
        <v>1873705</v>
      </c>
      <c r="D41" s="4">
        <v>1671362</v>
      </c>
      <c r="E41" s="6">
        <v>202343</v>
      </c>
      <c r="F41" s="4">
        <v>692666</v>
      </c>
      <c r="G41" s="5">
        <v>354065</v>
      </c>
      <c r="H41" s="5">
        <v>602560</v>
      </c>
      <c r="I41" s="5">
        <v>47477</v>
      </c>
      <c r="J41" s="6">
        <v>176937</v>
      </c>
      <c r="K41" s="4">
        <v>76150</v>
      </c>
      <c r="L41" s="5">
        <v>605483</v>
      </c>
      <c r="M41" s="5">
        <v>476067</v>
      </c>
      <c r="N41" s="5">
        <v>385205</v>
      </c>
      <c r="O41" s="5">
        <v>330228</v>
      </c>
      <c r="P41" s="159">
        <v>318696</v>
      </c>
      <c r="Q41" s="5">
        <v>224811</v>
      </c>
      <c r="R41" s="5">
        <v>517300</v>
      </c>
      <c r="S41" s="5">
        <v>405331</v>
      </c>
      <c r="T41" s="6">
        <v>407567</v>
      </c>
      <c r="U41" s="4">
        <v>1656024</v>
      </c>
      <c r="V41" s="5">
        <v>217681</v>
      </c>
      <c r="W41" s="5">
        <v>444</v>
      </c>
      <c r="X41" s="6">
        <v>391120</v>
      </c>
      <c r="Y41" s="4">
        <v>3740019</v>
      </c>
      <c r="Z41" s="5">
        <f t="shared" si="0"/>
        <v>1873705</v>
      </c>
      <c r="AA41" s="5">
        <v>224414</v>
      </c>
      <c r="AB41" s="6">
        <v>1641900</v>
      </c>
    </row>
    <row r="42" spans="1:28" x14ac:dyDescent="0.35">
      <c r="A42" s="47">
        <v>44652</v>
      </c>
      <c r="B42" s="46" t="s">
        <v>7</v>
      </c>
      <c r="C42" s="3">
        <v>1871097</v>
      </c>
      <c r="D42" s="4">
        <v>1669107</v>
      </c>
      <c r="E42" s="6">
        <v>201990</v>
      </c>
      <c r="F42" s="4">
        <v>691840</v>
      </c>
      <c r="G42" s="5">
        <v>353378</v>
      </c>
      <c r="H42" s="5">
        <v>601918</v>
      </c>
      <c r="I42" s="5">
        <v>47328</v>
      </c>
      <c r="J42" s="6">
        <v>176633</v>
      </c>
      <c r="K42" s="4">
        <v>75915</v>
      </c>
      <c r="L42" s="5">
        <v>603195</v>
      </c>
      <c r="M42" s="5">
        <v>476273</v>
      </c>
      <c r="N42" s="5">
        <v>384625</v>
      </c>
      <c r="O42" s="5">
        <v>330550</v>
      </c>
      <c r="P42" s="159">
        <v>321675</v>
      </c>
      <c r="Q42" s="5">
        <v>218032</v>
      </c>
      <c r="R42" s="5">
        <v>515319</v>
      </c>
      <c r="S42" s="5">
        <v>407038</v>
      </c>
      <c r="T42" s="6">
        <v>409033</v>
      </c>
      <c r="U42" s="4">
        <v>1653653</v>
      </c>
      <c r="V42" s="5">
        <v>217444</v>
      </c>
      <c r="W42" s="5">
        <v>432</v>
      </c>
      <c r="X42" s="6">
        <v>386771</v>
      </c>
      <c r="Y42" s="4">
        <v>3735476</v>
      </c>
      <c r="Z42" s="5">
        <f t="shared" si="0"/>
        <v>1871097</v>
      </c>
      <c r="AA42" s="5">
        <v>223961</v>
      </c>
      <c r="AB42" s="6">
        <v>1640418</v>
      </c>
    </row>
    <row r="43" spans="1:28" x14ac:dyDescent="0.35">
      <c r="A43" s="47">
        <v>44682</v>
      </c>
      <c r="B43" s="46" t="s">
        <v>7</v>
      </c>
      <c r="C43" s="3">
        <v>1870102</v>
      </c>
      <c r="D43" s="4">
        <v>1668144</v>
      </c>
      <c r="E43" s="6">
        <v>201958</v>
      </c>
      <c r="F43" s="4">
        <v>690453</v>
      </c>
      <c r="G43" s="5">
        <v>353134</v>
      </c>
      <c r="H43" s="5">
        <v>602939</v>
      </c>
      <c r="I43" s="5">
        <v>47182</v>
      </c>
      <c r="J43" s="6">
        <v>176394</v>
      </c>
      <c r="K43" s="4">
        <v>75924</v>
      </c>
      <c r="L43" s="5">
        <v>601344</v>
      </c>
      <c r="M43" s="5">
        <v>476287</v>
      </c>
      <c r="N43" s="5">
        <v>384417</v>
      </c>
      <c r="O43" s="5">
        <v>331627</v>
      </c>
      <c r="P43" s="159">
        <v>325574</v>
      </c>
      <c r="Q43" s="5">
        <v>212199</v>
      </c>
      <c r="R43" s="5">
        <v>513906</v>
      </c>
      <c r="S43" s="5">
        <v>407900</v>
      </c>
      <c r="T43" s="6">
        <v>410523</v>
      </c>
      <c r="U43" s="4">
        <v>1651822</v>
      </c>
      <c r="V43" s="5">
        <v>218280</v>
      </c>
      <c r="W43" s="5">
        <v>445</v>
      </c>
      <c r="X43" s="6">
        <v>387738</v>
      </c>
      <c r="Y43" s="4">
        <v>3736665</v>
      </c>
      <c r="Z43" s="5">
        <f t="shared" si="0"/>
        <v>1870102</v>
      </c>
      <c r="AA43" s="5">
        <v>223576</v>
      </c>
      <c r="AB43" s="6">
        <v>1642987</v>
      </c>
    </row>
    <row r="44" spans="1:28" x14ac:dyDescent="0.35">
      <c r="A44" s="47">
        <v>44713</v>
      </c>
      <c r="B44" s="46" t="s">
        <v>7</v>
      </c>
      <c r="C44" s="3">
        <v>1862960</v>
      </c>
      <c r="D44" s="4">
        <v>1661189</v>
      </c>
      <c r="E44" s="6">
        <v>201771</v>
      </c>
      <c r="F44" s="4">
        <v>686108</v>
      </c>
      <c r="G44" s="5">
        <v>351828</v>
      </c>
      <c r="H44" s="5">
        <v>602817</v>
      </c>
      <c r="I44" s="5">
        <v>46722</v>
      </c>
      <c r="J44" s="6">
        <v>175485</v>
      </c>
      <c r="K44" s="4">
        <v>75834</v>
      </c>
      <c r="L44" s="5">
        <v>597898</v>
      </c>
      <c r="M44" s="5">
        <v>475215</v>
      </c>
      <c r="N44" s="5">
        <v>382219</v>
      </c>
      <c r="O44" s="5">
        <v>331242</v>
      </c>
      <c r="P44" s="159">
        <v>326431</v>
      </c>
      <c r="Q44" s="5">
        <v>207669</v>
      </c>
      <c r="R44" s="5">
        <v>508526</v>
      </c>
      <c r="S44" s="5">
        <v>408941</v>
      </c>
      <c r="T44" s="6">
        <v>411393</v>
      </c>
      <c r="U44" s="4">
        <v>1644326</v>
      </c>
      <c r="V44" s="5">
        <v>218634</v>
      </c>
      <c r="W44" s="5">
        <v>433</v>
      </c>
      <c r="X44" s="6">
        <v>390173</v>
      </c>
      <c r="Y44" s="4">
        <v>3727051</v>
      </c>
      <c r="Z44" s="5">
        <f t="shared" si="0"/>
        <v>1862960</v>
      </c>
      <c r="AA44" s="5">
        <v>222207</v>
      </c>
      <c r="AB44" s="6">
        <v>1641884</v>
      </c>
    </row>
    <row r="45" spans="1:28" x14ac:dyDescent="0.35">
      <c r="A45" s="47">
        <v>44743</v>
      </c>
      <c r="B45" s="46" t="s">
        <v>7</v>
      </c>
      <c r="C45" s="3">
        <v>1853889</v>
      </c>
      <c r="D45" s="4">
        <v>1652403</v>
      </c>
      <c r="E45" s="6">
        <v>201486</v>
      </c>
      <c r="F45" s="4">
        <v>680614</v>
      </c>
      <c r="G45" s="5">
        <v>350403</v>
      </c>
      <c r="H45" s="5">
        <v>602307</v>
      </c>
      <c r="I45" s="5">
        <v>46231</v>
      </c>
      <c r="J45" s="6">
        <v>174334</v>
      </c>
      <c r="K45" s="4">
        <v>75427</v>
      </c>
      <c r="L45" s="5">
        <v>593635</v>
      </c>
      <c r="M45" s="5">
        <v>473507</v>
      </c>
      <c r="N45" s="5">
        <v>380160</v>
      </c>
      <c r="O45" s="5">
        <v>330599</v>
      </c>
      <c r="P45" s="159">
        <v>324768</v>
      </c>
      <c r="Q45" s="5">
        <v>199241</v>
      </c>
      <c r="R45" s="5">
        <v>508280</v>
      </c>
      <c r="S45" s="5">
        <v>408919</v>
      </c>
      <c r="T45" s="6">
        <v>412681</v>
      </c>
      <c r="U45" s="4">
        <v>1636017</v>
      </c>
      <c r="V45" s="5">
        <v>217872</v>
      </c>
      <c r="W45" s="5">
        <v>438</v>
      </c>
      <c r="X45" s="6">
        <v>397200</v>
      </c>
      <c r="Y45" s="4">
        <v>3714303</v>
      </c>
      <c r="Z45" s="5">
        <f t="shared" si="0"/>
        <v>1853889</v>
      </c>
      <c r="AA45" s="5">
        <v>220565</v>
      </c>
      <c r="AB45" s="6">
        <v>1639849</v>
      </c>
    </row>
    <row r="46" spans="1:28" x14ac:dyDescent="0.35">
      <c r="A46" s="47">
        <v>44774</v>
      </c>
      <c r="B46" s="46" t="s">
        <v>7</v>
      </c>
      <c r="C46" s="3">
        <v>1848475</v>
      </c>
      <c r="D46" s="4">
        <v>1646827</v>
      </c>
      <c r="E46" s="6">
        <v>201648</v>
      </c>
      <c r="F46" s="4">
        <v>677177</v>
      </c>
      <c r="G46" s="5">
        <v>349772</v>
      </c>
      <c r="H46" s="5">
        <v>601925</v>
      </c>
      <c r="I46" s="5">
        <v>45857</v>
      </c>
      <c r="J46" s="6">
        <v>173744</v>
      </c>
      <c r="K46" s="4">
        <v>75207</v>
      </c>
      <c r="L46" s="5">
        <v>591151</v>
      </c>
      <c r="M46" s="5">
        <v>472468</v>
      </c>
      <c r="N46" s="5">
        <v>378662</v>
      </c>
      <c r="O46" s="5">
        <v>330393</v>
      </c>
      <c r="P46" s="159">
        <v>321128</v>
      </c>
      <c r="Q46" s="5">
        <v>195669</v>
      </c>
      <c r="R46" s="5">
        <v>507986</v>
      </c>
      <c r="S46" s="5">
        <v>409838</v>
      </c>
      <c r="T46" s="6">
        <v>413854</v>
      </c>
      <c r="U46" s="4">
        <v>1631023</v>
      </c>
      <c r="V46" s="5">
        <v>217452</v>
      </c>
      <c r="W46" s="5">
        <v>447</v>
      </c>
      <c r="X46" s="6">
        <v>402885</v>
      </c>
      <c r="Y46" s="4">
        <v>3706470</v>
      </c>
      <c r="Z46" s="5">
        <f t="shared" si="0"/>
        <v>1848475</v>
      </c>
      <c r="AA46" s="5">
        <v>219601</v>
      </c>
      <c r="AB46" s="6">
        <v>1638394</v>
      </c>
    </row>
    <row r="47" spans="1:28" x14ac:dyDescent="0.35">
      <c r="A47" s="47">
        <v>44805</v>
      </c>
      <c r="B47" s="46" t="s">
        <v>7</v>
      </c>
      <c r="C47" s="3">
        <v>1853022</v>
      </c>
      <c r="D47" s="4">
        <v>1650919</v>
      </c>
      <c r="E47" s="6">
        <v>202103</v>
      </c>
      <c r="F47" s="4">
        <v>676676</v>
      </c>
      <c r="G47" s="5">
        <v>351870</v>
      </c>
      <c r="H47" s="5">
        <v>604343</v>
      </c>
      <c r="I47" s="5">
        <v>45910</v>
      </c>
      <c r="J47" s="6">
        <v>174223</v>
      </c>
      <c r="K47" s="4">
        <v>75563</v>
      </c>
      <c r="L47" s="5">
        <v>593265</v>
      </c>
      <c r="M47" s="5">
        <v>473654</v>
      </c>
      <c r="N47" s="5">
        <v>378956</v>
      </c>
      <c r="O47" s="5">
        <v>330983</v>
      </c>
      <c r="P47" s="159">
        <v>322908</v>
      </c>
      <c r="Q47" s="5">
        <v>195476</v>
      </c>
      <c r="R47" s="5">
        <v>508404</v>
      </c>
      <c r="S47" s="5">
        <v>411510</v>
      </c>
      <c r="T47" s="6">
        <v>414724</v>
      </c>
      <c r="U47" s="4">
        <v>1634495</v>
      </c>
      <c r="V47" s="5">
        <v>218527</v>
      </c>
      <c r="W47" s="5">
        <v>475</v>
      </c>
      <c r="X47" s="6">
        <v>412008</v>
      </c>
      <c r="Y47" s="4">
        <v>3717856</v>
      </c>
      <c r="Z47" s="5">
        <f t="shared" si="0"/>
        <v>1853022</v>
      </c>
      <c r="AA47" s="5">
        <v>220133</v>
      </c>
      <c r="AB47" s="6">
        <v>1644701</v>
      </c>
    </row>
    <row r="48" spans="1:28" x14ac:dyDescent="0.35">
      <c r="A48" s="47">
        <v>44835</v>
      </c>
      <c r="B48" s="46" t="s">
        <v>7</v>
      </c>
      <c r="C48" s="3">
        <v>1864224</v>
      </c>
      <c r="D48" s="4">
        <v>1661822</v>
      </c>
      <c r="E48" s="6">
        <v>202402</v>
      </c>
      <c r="F48" s="4">
        <v>679105</v>
      </c>
      <c r="G48" s="5">
        <v>355052</v>
      </c>
      <c r="H48" s="5">
        <v>607849</v>
      </c>
      <c r="I48" s="5">
        <v>46271</v>
      </c>
      <c r="J48" s="6">
        <v>175947</v>
      </c>
      <c r="K48" s="4">
        <v>75793</v>
      </c>
      <c r="L48" s="5">
        <v>597365</v>
      </c>
      <c r="M48" s="5">
        <v>477165</v>
      </c>
      <c r="N48" s="5">
        <v>380767</v>
      </c>
      <c r="O48" s="5">
        <v>332536</v>
      </c>
      <c r="P48" s="159">
        <v>326756</v>
      </c>
      <c r="Q48" s="5">
        <v>193629</v>
      </c>
      <c r="R48" s="5">
        <v>511052</v>
      </c>
      <c r="S48" s="5">
        <v>415136</v>
      </c>
      <c r="T48" s="6">
        <v>417651</v>
      </c>
      <c r="U48" s="4">
        <v>1644902</v>
      </c>
      <c r="V48" s="5">
        <v>219322</v>
      </c>
      <c r="W48" s="5">
        <v>511</v>
      </c>
      <c r="X48" s="6">
        <v>423448</v>
      </c>
      <c r="Y48" s="4">
        <v>3743167</v>
      </c>
      <c r="Z48" s="5">
        <f t="shared" si="0"/>
        <v>1864224</v>
      </c>
      <c r="AA48" s="5">
        <v>222218</v>
      </c>
      <c r="AB48" s="6">
        <v>1656725</v>
      </c>
    </row>
    <row r="49" spans="1:28 15020:15334" x14ac:dyDescent="0.35">
      <c r="A49" s="47">
        <v>44866</v>
      </c>
      <c r="B49" s="46" t="s">
        <v>7</v>
      </c>
      <c r="C49" s="3">
        <v>1870789</v>
      </c>
      <c r="D49" s="4">
        <v>1668509</v>
      </c>
      <c r="E49" s="6">
        <v>202280</v>
      </c>
      <c r="F49" s="4">
        <v>681777</v>
      </c>
      <c r="G49" s="5">
        <v>357002</v>
      </c>
      <c r="H49" s="5">
        <v>608683</v>
      </c>
      <c r="I49" s="5">
        <v>46560</v>
      </c>
      <c r="J49" s="6">
        <v>176767</v>
      </c>
      <c r="K49" s="4">
        <v>75595</v>
      </c>
      <c r="L49" s="5">
        <v>599419</v>
      </c>
      <c r="M49" s="5">
        <v>479685</v>
      </c>
      <c r="N49" s="5">
        <v>381631</v>
      </c>
      <c r="O49" s="5">
        <v>333853</v>
      </c>
      <c r="P49" s="159">
        <v>329922</v>
      </c>
      <c r="Q49" s="5">
        <v>188696</v>
      </c>
      <c r="R49" s="5">
        <v>512329</v>
      </c>
      <c r="S49" s="5">
        <v>419683</v>
      </c>
      <c r="T49" s="6">
        <v>420159</v>
      </c>
      <c r="U49" s="4">
        <v>1651382</v>
      </c>
      <c r="V49" s="5">
        <v>219407</v>
      </c>
      <c r="W49" s="5">
        <v>510</v>
      </c>
      <c r="X49" s="6">
        <v>430534</v>
      </c>
      <c r="Y49" s="4">
        <v>3754833</v>
      </c>
      <c r="Z49" s="5">
        <f t="shared" si="0"/>
        <v>1870789</v>
      </c>
      <c r="AA49" s="5">
        <v>223327</v>
      </c>
      <c r="AB49" s="6">
        <v>1660717</v>
      </c>
    </row>
    <row r="50" spans="1:28 15020:15334" x14ac:dyDescent="0.35">
      <c r="A50" s="47">
        <v>44896</v>
      </c>
      <c r="B50" s="46" t="s">
        <v>7</v>
      </c>
      <c r="C50" s="3">
        <v>1859614</v>
      </c>
      <c r="D50" s="4">
        <v>1658399</v>
      </c>
      <c r="E50" s="6">
        <v>201215</v>
      </c>
      <c r="F50" s="4">
        <v>679528</v>
      </c>
      <c r="G50" s="5">
        <v>355060</v>
      </c>
      <c r="H50" s="5">
        <v>603765</v>
      </c>
      <c r="I50" s="5">
        <v>46332</v>
      </c>
      <c r="J50" s="6">
        <v>174929</v>
      </c>
      <c r="K50" s="4">
        <v>74520</v>
      </c>
      <c r="L50" s="5">
        <v>594771</v>
      </c>
      <c r="M50" s="5">
        <v>477002</v>
      </c>
      <c r="N50" s="5">
        <v>379229</v>
      </c>
      <c r="O50" s="5">
        <v>333556</v>
      </c>
      <c r="P50" s="159">
        <v>323950</v>
      </c>
      <c r="Q50" s="5">
        <v>186814</v>
      </c>
      <c r="R50" s="5">
        <v>506724</v>
      </c>
      <c r="S50" s="5">
        <v>421546</v>
      </c>
      <c r="T50" s="6">
        <v>420580</v>
      </c>
      <c r="U50" s="4">
        <v>1642011</v>
      </c>
      <c r="V50" s="5">
        <v>217603</v>
      </c>
      <c r="W50" s="5">
        <v>529</v>
      </c>
      <c r="X50" s="6">
        <v>427005</v>
      </c>
      <c r="Y50" s="4">
        <v>3727194</v>
      </c>
      <c r="Z50" s="5">
        <f t="shared" si="0"/>
        <v>1859614</v>
      </c>
      <c r="AA50" s="5">
        <v>221261</v>
      </c>
      <c r="AB50" s="6">
        <v>1646319</v>
      </c>
    </row>
    <row r="51" spans="1:28 15020:15334" s="55" customFormat="1" x14ac:dyDescent="0.35">
      <c r="A51" s="47">
        <v>44927</v>
      </c>
      <c r="B51" s="46" t="s">
        <v>7</v>
      </c>
      <c r="C51" s="3">
        <v>1851417</v>
      </c>
      <c r="D51" s="4">
        <v>1651282</v>
      </c>
      <c r="E51" s="6">
        <v>200135</v>
      </c>
      <c r="F51" s="4">
        <v>679663</v>
      </c>
      <c r="G51" s="5">
        <v>354000</v>
      </c>
      <c r="H51" s="5">
        <v>599620</v>
      </c>
      <c r="I51" s="5">
        <v>45934</v>
      </c>
      <c r="J51" s="6">
        <v>172200</v>
      </c>
      <c r="K51" s="4">
        <v>73779</v>
      </c>
      <c r="L51" s="5">
        <v>591554</v>
      </c>
      <c r="M51" s="5">
        <v>474645</v>
      </c>
      <c r="N51" s="5">
        <v>377309</v>
      </c>
      <c r="O51" s="5">
        <v>333592</v>
      </c>
      <c r="P51" s="159">
        <v>329975</v>
      </c>
      <c r="Q51" s="5">
        <v>184636</v>
      </c>
      <c r="R51" s="5">
        <v>495917</v>
      </c>
      <c r="S51" s="5">
        <v>420938</v>
      </c>
      <c r="T51" s="6">
        <v>419951</v>
      </c>
      <c r="U51" s="4">
        <v>1634140</v>
      </c>
      <c r="V51" s="5">
        <v>217277</v>
      </c>
      <c r="W51" s="5">
        <v>539</v>
      </c>
      <c r="X51" s="6">
        <v>418513</v>
      </c>
      <c r="Y51" s="4">
        <v>3701205</v>
      </c>
      <c r="Z51" s="5">
        <f t="shared" si="0"/>
        <v>1851417</v>
      </c>
      <c r="AA51" s="5">
        <v>218134</v>
      </c>
      <c r="AB51" s="6">
        <v>1631654</v>
      </c>
      <c r="VER51" s="2"/>
      <c r="VES51" s="2"/>
      <c r="VET51" s="2"/>
      <c r="VEU51" s="2"/>
      <c r="VEV51" s="2"/>
      <c r="VEW51" s="2"/>
      <c r="VEX51" s="2"/>
      <c r="VEY51" s="2"/>
      <c r="VEZ51" s="2"/>
      <c r="VFA51" s="2"/>
      <c r="VFB51" s="2"/>
      <c r="VFC51" s="2"/>
      <c r="VFD51" s="2"/>
      <c r="VFE51" s="2"/>
      <c r="VFF51" s="2"/>
      <c r="VFG51" s="2"/>
      <c r="VFH51" s="2"/>
      <c r="VFI51" s="2"/>
      <c r="VFJ51" s="2"/>
      <c r="VFK51" s="2"/>
      <c r="VFL51" s="2"/>
      <c r="VFM51" s="2"/>
      <c r="VFN51" s="2"/>
      <c r="VFO51" s="2"/>
      <c r="VFP51" s="2"/>
      <c r="VFQ51" s="2"/>
      <c r="VFR51" s="2"/>
      <c r="VFS51" s="2"/>
      <c r="VFT51" s="2"/>
      <c r="VFU51" s="2"/>
      <c r="VFV51" s="2"/>
      <c r="VFW51" s="2"/>
      <c r="VFX51" s="2"/>
      <c r="VFY51" s="2"/>
      <c r="VFZ51" s="2"/>
      <c r="VGA51" s="2"/>
      <c r="VGB51" s="2"/>
      <c r="VGC51" s="2"/>
      <c r="VGD51" s="2"/>
      <c r="VGE51" s="2"/>
      <c r="VGF51" s="2"/>
      <c r="VGG51" s="2"/>
      <c r="VGH51" s="2"/>
      <c r="VGI51" s="2"/>
      <c r="VGJ51" s="2"/>
      <c r="VGK51" s="2"/>
      <c r="VGL51" s="2"/>
      <c r="VGM51" s="2"/>
      <c r="VGN51" s="2"/>
      <c r="VGO51" s="2"/>
      <c r="VGP51" s="2"/>
      <c r="VGQ51" s="2"/>
      <c r="VGR51" s="2"/>
      <c r="VGS51" s="2"/>
      <c r="VGT51" s="2"/>
      <c r="VGU51" s="2"/>
      <c r="VGV51" s="2"/>
      <c r="VGW51" s="2"/>
      <c r="VGX51" s="2"/>
      <c r="VGY51" s="2"/>
      <c r="VGZ51" s="2"/>
      <c r="VHA51" s="2"/>
      <c r="VHB51" s="2"/>
      <c r="VHC51" s="2"/>
      <c r="VHD51" s="2"/>
      <c r="VHE51" s="2"/>
      <c r="VHF51" s="2"/>
      <c r="VHG51" s="2"/>
      <c r="VHH51" s="2"/>
      <c r="VHI51" s="2"/>
      <c r="VHJ51" s="2"/>
      <c r="VHK51" s="2"/>
      <c r="VHL51" s="2"/>
      <c r="VHM51" s="2"/>
      <c r="VHN51" s="2"/>
      <c r="VHO51" s="2"/>
      <c r="VHP51" s="2"/>
      <c r="VHQ51" s="2"/>
      <c r="VHR51" s="2"/>
      <c r="VHS51" s="2"/>
      <c r="VHT51" s="2"/>
      <c r="VHU51" s="2"/>
      <c r="VHV51" s="2"/>
      <c r="VHW51" s="2"/>
      <c r="VHX51" s="2"/>
      <c r="VHY51" s="2"/>
      <c r="VHZ51" s="2"/>
      <c r="VIA51" s="2"/>
      <c r="VIB51" s="2"/>
      <c r="VIC51" s="2"/>
      <c r="VID51" s="2"/>
      <c r="VIE51" s="2"/>
      <c r="VIF51" s="2"/>
      <c r="VIG51" s="2"/>
      <c r="VIH51" s="2"/>
      <c r="VII51" s="2"/>
      <c r="VIJ51" s="2"/>
      <c r="VIK51" s="2"/>
      <c r="VIL51" s="2"/>
      <c r="VIM51" s="2"/>
      <c r="VIN51" s="2"/>
      <c r="VIO51" s="2"/>
      <c r="VIP51" s="2"/>
      <c r="VIQ51" s="2"/>
      <c r="VIR51" s="2"/>
      <c r="VIS51" s="2"/>
      <c r="VIT51" s="2"/>
      <c r="VIU51" s="2"/>
      <c r="VIV51" s="2"/>
      <c r="VIW51" s="2"/>
      <c r="VIX51" s="2"/>
      <c r="VIY51" s="2"/>
      <c r="VIZ51" s="2"/>
      <c r="VJA51" s="2"/>
      <c r="VJB51" s="2"/>
      <c r="VJC51" s="2"/>
      <c r="VJD51" s="2"/>
      <c r="VJE51" s="2"/>
      <c r="VJF51" s="2"/>
      <c r="VJG51" s="2"/>
      <c r="VJH51" s="2"/>
      <c r="VJI51" s="2"/>
      <c r="VJJ51" s="2"/>
      <c r="VJK51" s="2"/>
      <c r="VJL51" s="2"/>
      <c r="VJM51" s="2"/>
      <c r="VJN51" s="2"/>
      <c r="VJO51" s="2"/>
      <c r="VJP51" s="2"/>
      <c r="VJQ51" s="2"/>
      <c r="VJR51" s="2"/>
      <c r="VJS51" s="2"/>
      <c r="VJT51" s="2"/>
      <c r="VJU51" s="2"/>
      <c r="VJV51" s="2"/>
      <c r="VJW51" s="2"/>
      <c r="VJX51" s="2"/>
      <c r="VJY51" s="2"/>
      <c r="VJZ51" s="2"/>
      <c r="VKA51" s="2"/>
      <c r="VKB51" s="2"/>
      <c r="VKC51" s="2"/>
      <c r="VKD51" s="2"/>
      <c r="VKE51" s="2"/>
      <c r="VKF51" s="2"/>
      <c r="VKG51" s="2"/>
      <c r="VKH51" s="2"/>
      <c r="VKI51" s="2"/>
      <c r="VKJ51" s="2"/>
      <c r="VKK51" s="2"/>
      <c r="VKL51" s="2"/>
      <c r="VKM51" s="2"/>
      <c r="VKN51" s="2"/>
      <c r="VKO51" s="2"/>
      <c r="VKP51" s="2"/>
      <c r="VKQ51" s="2"/>
      <c r="VKR51" s="2"/>
      <c r="VKS51" s="2"/>
      <c r="VKT51" s="2"/>
      <c r="VKU51" s="2"/>
      <c r="VKV51" s="2"/>
      <c r="VKW51" s="2"/>
      <c r="VKX51" s="2"/>
      <c r="VKY51" s="2"/>
      <c r="VKZ51" s="2"/>
      <c r="VLA51" s="2"/>
      <c r="VLB51" s="2"/>
      <c r="VLC51" s="2"/>
      <c r="VLD51" s="2"/>
      <c r="VLE51" s="2"/>
      <c r="VLF51" s="2"/>
      <c r="VLG51" s="2"/>
      <c r="VLH51" s="2"/>
      <c r="VLI51" s="2"/>
      <c r="VLJ51" s="2"/>
      <c r="VLK51" s="2"/>
      <c r="VLL51" s="2"/>
      <c r="VLM51" s="2"/>
      <c r="VLN51" s="2"/>
      <c r="VLO51" s="2"/>
      <c r="VLP51" s="2"/>
      <c r="VLQ51" s="2"/>
      <c r="VLR51" s="2"/>
      <c r="VLS51" s="2"/>
      <c r="VLT51" s="2"/>
      <c r="VLU51" s="2"/>
      <c r="VLV51" s="2"/>
      <c r="VLW51" s="2"/>
      <c r="VLX51" s="2"/>
      <c r="VLY51" s="2"/>
      <c r="VLZ51" s="2"/>
      <c r="VMA51" s="2"/>
      <c r="VMB51" s="2"/>
      <c r="VMC51" s="2"/>
      <c r="VMD51" s="2"/>
      <c r="VME51" s="2"/>
      <c r="VMF51" s="2"/>
      <c r="VMG51" s="2"/>
      <c r="VMH51" s="2"/>
      <c r="VMI51" s="2"/>
      <c r="VMJ51" s="2"/>
      <c r="VMK51" s="2"/>
      <c r="VML51" s="2"/>
      <c r="VMM51" s="2"/>
      <c r="VMN51" s="2"/>
      <c r="VMO51" s="2"/>
      <c r="VMP51" s="2"/>
      <c r="VMQ51" s="2"/>
      <c r="VMR51" s="2"/>
      <c r="VMS51" s="2"/>
      <c r="VMT51" s="2"/>
      <c r="VMU51" s="2"/>
      <c r="VMV51" s="2"/>
      <c r="VMW51" s="2"/>
      <c r="VMX51" s="2"/>
      <c r="VMY51" s="2"/>
      <c r="VMZ51" s="2"/>
      <c r="VNA51" s="2"/>
      <c r="VNB51" s="2"/>
      <c r="VNC51" s="2"/>
      <c r="VND51" s="2"/>
      <c r="VNE51" s="2"/>
      <c r="VNF51" s="2"/>
      <c r="VNG51" s="2"/>
      <c r="VNH51" s="2"/>
      <c r="VNI51" s="2"/>
      <c r="VNJ51" s="2"/>
      <c r="VNK51" s="2"/>
      <c r="VNL51" s="2"/>
      <c r="VNM51" s="2"/>
      <c r="VNN51" s="2"/>
      <c r="VNO51" s="2"/>
      <c r="VNP51" s="2"/>
      <c r="VNQ51" s="2"/>
      <c r="VNR51" s="2"/>
      <c r="VNS51" s="2"/>
      <c r="VNT51" s="2"/>
      <c r="VNU51" s="2"/>
      <c r="VNV51" s="2"/>
      <c r="VNW51" s="2"/>
      <c r="VNX51" s="2"/>
      <c r="VNY51" s="2"/>
      <c r="VNZ51" s="2"/>
      <c r="VOA51" s="2"/>
      <c r="VOB51" s="2"/>
      <c r="VOC51" s="2"/>
      <c r="VOD51" s="2"/>
      <c r="VOE51" s="2"/>
      <c r="VOF51" s="2"/>
      <c r="VOG51" s="2"/>
      <c r="VOH51" s="2"/>
      <c r="VOI51" s="2"/>
      <c r="VOJ51" s="2"/>
      <c r="VOK51" s="2"/>
      <c r="VOL51" s="2"/>
      <c r="VOM51" s="2"/>
      <c r="VON51" s="2"/>
      <c r="VOO51" s="2"/>
      <c r="VOP51" s="2"/>
      <c r="VOQ51" s="2"/>
      <c r="VOR51" s="2"/>
      <c r="VOS51" s="2"/>
      <c r="VOT51" s="2"/>
      <c r="VOU51" s="2"/>
      <c r="VOV51" s="2"/>
      <c r="VOW51" s="2"/>
      <c r="VOX51" s="2"/>
      <c r="VOY51" s="2"/>
      <c r="VOZ51" s="2"/>
      <c r="VPA51" s="2"/>
      <c r="VPB51" s="2"/>
      <c r="VPC51" s="2"/>
      <c r="VPD51" s="2"/>
      <c r="VPE51" s="2"/>
      <c r="VPF51" s="2"/>
      <c r="VPG51" s="2"/>
      <c r="VPH51" s="2"/>
      <c r="VPI51" s="2"/>
      <c r="VPJ51" s="2"/>
      <c r="VPK51" s="2"/>
      <c r="VPL51" s="2"/>
      <c r="VPM51" s="2"/>
      <c r="VPN51" s="2"/>
      <c r="VPO51" s="2"/>
      <c r="VPP51" s="2"/>
      <c r="VPQ51" s="2"/>
      <c r="VPR51" s="2"/>
      <c r="VPS51" s="2"/>
      <c r="VPT51" s="2"/>
      <c r="VPU51" s="2"/>
      <c r="VPV51" s="2"/>
      <c r="VPW51" s="2"/>
      <c r="VPX51" s="2"/>
      <c r="VPY51" s="2"/>
      <c r="VPZ51" s="2"/>
      <c r="VQA51" s="2"/>
      <c r="VQB51" s="2"/>
      <c r="VQC51" s="2"/>
      <c r="VQD51" s="2"/>
      <c r="VQE51" s="2"/>
      <c r="VQF51" s="2"/>
      <c r="VQG51" s="2"/>
      <c r="VQH51" s="2"/>
      <c r="VQI51" s="2"/>
      <c r="VQJ51" s="2"/>
      <c r="VQK51" s="2"/>
      <c r="VQL51" s="2"/>
      <c r="VQM51" s="2"/>
      <c r="VQN51" s="2"/>
      <c r="VQO51" s="2"/>
      <c r="VQP51" s="2"/>
      <c r="VQQ51" s="2"/>
      <c r="VQR51" s="2"/>
      <c r="VQS51" s="2"/>
      <c r="VQT51" s="2"/>
    </row>
    <row r="52" spans="1:28 15020:15334" s="145" customFormat="1" x14ac:dyDescent="0.35">
      <c r="A52" s="47">
        <v>44958</v>
      </c>
      <c r="B52" s="46" t="s">
        <v>7</v>
      </c>
      <c r="C52" s="5">
        <v>1840459</v>
      </c>
      <c r="D52" s="4">
        <v>1641625</v>
      </c>
      <c r="E52" s="6">
        <v>198834</v>
      </c>
      <c r="F52" s="4">
        <v>677789</v>
      </c>
      <c r="G52" s="5">
        <v>351813</v>
      </c>
      <c r="H52" s="5">
        <v>595598</v>
      </c>
      <c r="I52" s="5">
        <v>45504</v>
      </c>
      <c r="J52" s="6">
        <v>169755</v>
      </c>
      <c r="K52" s="4">
        <v>73220</v>
      </c>
      <c r="L52" s="5">
        <v>587006</v>
      </c>
      <c r="M52" s="5">
        <v>471992</v>
      </c>
      <c r="N52" s="5">
        <v>374658</v>
      </c>
      <c r="O52" s="5">
        <v>333033</v>
      </c>
      <c r="P52" s="159">
        <v>331230</v>
      </c>
      <c r="Q52" s="5">
        <v>180483</v>
      </c>
      <c r="R52" s="5">
        <v>484827</v>
      </c>
      <c r="S52" s="5">
        <v>422701</v>
      </c>
      <c r="T52" s="6">
        <v>421218</v>
      </c>
      <c r="U52" s="4">
        <v>1624183</v>
      </c>
      <c r="V52" s="5">
        <v>216276</v>
      </c>
      <c r="W52" s="5">
        <v>548</v>
      </c>
      <c r="X52" s="6">
        <v>406083</v>
      </c>
      <c r="Y52" s="4">
        <v>3673911</v>
      </c>
      <c r="Z52" s="5">
        <f t="shared" ref="Z52:Z58" si="1">C52</f>
        <v>1840459</v>
      </c>
      <c r="AA52" s="5">
        <v>215259</v>
      </c>
      <c r="AB52" s="6">
        <v>1618193</v>
      </c>
      <c r="VER52" s="146"/>
      <c r="VES52" s="146"/>
      <c r="VET52" s="146"/>
      <c r="VEU52" s="146"/>
      <c r="VEV52" s="146"/>
      <c r="VEW52" s="146"/>
      <c r="VEX52" s="146"/>
      <c r="VEY52" s="146"/>
      <c r="VEZ52" s="146"/>
      <c r="VFA52" s="146"/>
      <c r="VFB52" s="146"/>
      <c r="VFC52" s="146"/>
      <c r="VFD52" s="146"/>
      <c r="VFE52" s="146"/>
      <c r="VFF52" s="146"/>
      <c r="VFG52" s="146"/>
      <c r="VFH52" s="146"/>
      <c r="VFI52" s="146"/>
      <c r="VFJ52" s="146"/>
      <c r="VFK52" s="146"/>
      <c r="VFL52" s="146"/>
      <c r="VFM52" s="146"/>
      <c r="VFN52" s="146"/>
      <c r="VFO52" s="146"/>
      <c r="VFP52" s="146"/>
      <c r="VFQ52" s="146"/>
      <c r="VFR52" s="146"/>
      <c r="VFS52" s="146"/>
      <c r="VFT52" s="146"/>
      <c r="VFU52" s="146"/>
      <c r="VFV52" s="146"/>
      <c r="VFW52" s="146"/>
      <c r="VFX52" s="146"/>
      <c r="VFY52" s="146"/>
      <c r="VFZ52" s="146"/>
      <c r="VGA52" s="146"/>
      <c r="VGB52" s="146"/>
      <c r="VGC52" s="146"/>
      <c r="VGD52" s="146"/>
      <c r="VGE52" s="146"/>
      <c r="VGF52" s="146"/>
      <c r="VGG52" s="146"/>
      <c r="VGH52" s="146"/>
      <c r="VGI52" s="146"/>
      <c r="VGJ52" s="146"/>
      <c r="VGK52" s="146"/>
      <c r="VGL52" s="146"/>
      <c r="VGM52" s="146"/>
      <c r="VGN52" s="146"/>
      <c r="VGO52" s="146"/>
      <c r="VGP52" s="146"/>
      <c r="VGQ52" s="146"/>
      <c r="VGR52" s="146"/>
      <c r="VGS52" s="146"/>
      <c r="VGT52" s="146"/>
      <c r="VGU52" s="146"/>
      <c r="VGV52" s="146"/>
      <c r="VGW52" s="146"/>
      <c r="VGX52" s="146"/>
      <c r="VGY52" s="146"/>
      <c r="VGZ52" s="146"/>
      <c r="VHA52" s="146"/>
      <c r="VHB52" s="146"/>
      <c r="VHC52" s="146"/>
      <c r="VHD52" s="146"/>
      <c r="VHE52" s="146"/>
      <c r="VHF52" s="146"/>
      <c r="VHG52" s="146"/>
      <c r="VHH52" s="146"/>
      <c r="VHI52" s="146"/>
      <c r="VHJ52" s="146"/>
      <c r="VHK52" s="146"/>
      <c r="VHL52" s="146"/>
      <c r="VHM52" s="146"/>
      <c r="VHN52" s="146"/>
      <c r="VHO52" s="146"/>
      <c r="VHP52" s="146"/>
      <c r="VHQ52" s="146"/>
      <c r="VHR52" s="146"/>
      <c r="VHS52" s="146"/>
      <c r="VHT52" s="146"/>
      <c r="VHU52" s="146"/>
      <c r="VHV52" s="146"/>
      <c r="VHW52" s="146"/>
      <c r="VHX52" s="146"/>
      <c r="VHY52" s="146"/>
      <c r="VHZ52" s="146"/>
      <c r="VIA52" s="146"/>
      <c r="VIB52" s="146"/>
      <c r="VIC52" s="146"/>
      <c r="VID52" s="146"/>
      <c r="VIE52" s="146"/>
      <c r="VIF52" s="146"/>
      <c r="VIG52" s="146"/>
      <c r="VIH52" s="146"/>
      <c r="VII52" s="146"/>
      <c r="VIJ52" s="146"/>
      <c r="VIK52" s="146"/>
      <c r="VIL52" s="146"/>
      <c r="VIM52" s="146"/>
      <c r="VIN52" s="146"/>
      <c r="VIO52" s="146"/>
      <c r="VIP52" s="146"/>
      <c r="VIQ52" s="146"/>
      <c r="VIR52" s="146"/>
      <c r="VIS52" s="146"/>
      <c r="VIT52" s="146"/>
      <c r="VIU52" s="146"/>
      <c r="VIV52" s="146"/>
      <c r="VIW52" s="146"/>
      <c r="VIX52" s="146"/>
      <c r="VIY52" s="146"/>
      <c r="VIZ52" s="146"/>
      <c r="VJA52" s="146"/>
      <c r="VJB52" s="146"/>
      <c r="VJC52" s="146"/>
      <c r="VJD52" s="146"/>
      <c r="VJE52" s="146"/>
      <c r="VJF52" s="146"/>
      <c r="VJG52" s="146"/>
      <c r="VJH52" s="146"/>
      <c r="VJI52" s="146"/>
      <c r="VJJ52" s="146"/>
      <c r="VJK52" s="146"/>
      <c r="VJL52" s="146"/>
      <c r="VJM52" s="146"/>
      <c r="VJN52" s="146"/>
      <c r="VJO52" s="146"/>
      <c r="VJP52" s="146"/>
      <c r="VJQ52" s="146"/>
      <c r="VJR52" s="146"/>
      <c r="VJS52" s="146"/>
      <c r="VJT52" s="146"/>
      <c r="VJU52" s="146"/>
      <c r="VJV52" s="146"/>
      <c r="VJW52" s="146"/>
      <c r="VJX52" s="146"/>
      <c r="VJY52" s="146"/>
      <c r="VJZ52" s="146"/>
      <c r="VKA52" s="146"/>
      <c r="VKB52" s="146"/>
      <c r="VKC52" s="146"/>
      <c r="VKD52" s="146"/>
      <c r="VKE52" s="146"/>
      <c r="VKF52" s="146"/>
      <c r="VKG52" s="146"/>
      <c r="VKH52" s="146"/>
      <c r="VKI52" s="146"/>
      <c r="VKJ52" s="146"/>
      <c r="VKK52" s="146"/>
      <c r="VKL52" s="146"/>
      <c r="VKM52" s="146"/>
      <c r="VKN52" s="146"/>
      <c r="VKO52" s="146"/>
      <c r="VKP52" s="146"/>
      <c r="VKQ52" s="146"/>
      <c r="VKR52" s="146"/>
      <c r="VKS52" s="146"/>
      <c r="VKT52" s="146"/>
      <c r="VKU52" s="146"/>
      <c r="VKV52" s="146"/>
      <c r="VKW52" s="146"/>
      <c r="VKX52" s="146"/>
      <c r="VKY52" s="146"/>
      <c r="VKZ52" s="146"/>
      <c r="VLA52" s="146"/>
      <c r="VLB52" s="146"/>
      <c r="VLC52" s="146"/>
      <c r="VLD52" s="146"/>
      <c r="VLE52" s="146"/>
      <c r="VLF52" s="146"/>
      <c r="VLG52" s="146"/>
      <c r="VLH52" s="146"/>
      <c r="VLI52" s="146"/>
      <c r="VLJ52" s="146"/>
      <c r="VLK52" s="146"/>
      <c r="VLL52" s="146"/>
      <c r="VLM52" s="146"/>
      <c r="VLN52" s="146"/>
      <c r="VLO52" s="146"/>
      <c r="VLP52" s="146"/>
      <c r="VLQ52" s="146"/>
      <c r="VLR52" s="146"/>
      <c r="VLS52" s="146"/>
      <c r="VLT52" s="146"/>
      <c r="VLU52" s="146"/>
      <c r="VLV52" s="146"/>
      <c r="VLW52" s="146"/>
      <c r="VLX52" s="146"/>
      <c r="VLY52" s="146"/>
      <c r="VLZ52" s="146"/>
      <c r="VMA52" s="146"/>
      <c r="VMB52" s="146"/>
      <c r="VMC52" s="146"/>
      <c r="VMD52" s="146"/>
      <c r="VME52" s="146"/>
      <c r="VMF52" s="146"/>
      <c r="VMG52" s="146"/>
      <c r="VMH52" s="146"/>
      <c r="VMI52" s="146"/>
      <c r="VMJ52" s="146"/>
      <c r="VMK52" s="146"/>
      <c r="VML52" s="146"/>
      <c r="VMM52" s="146"/>
      <c r="VMN52" s="146"/>
      <c r="VMO52" s="146"/>
      <c r="VMP52" s="146"/>
      <c r="VMQ52" s="146"/>
      <c r="VMR52" s="146"/>
      <c r="VMS52" s="146"/>
      <c r="VMT52" s="146"/>
      <c r="VMU52" s="146"/>
      <c r="VMV52" s="146"/>
      <c r="VMW52" s="146"/>
      <c r="VMX52" s="146"/>
      <c r="VMY52" s="146"/>
      <c r="VMZ52" s="146"/>
      <c r="VNA52" s="146"/>
      <c r="VNB52" s="146"/>
      <c r="VNC52" s="146"/>
      <c r="VND52" s="146"/>
      <c r="VNE52" s="146"/>
      <c r="VNF52" s="146"/>
      <c r="VNG52" s="146"/>
      <c r="VNH52" s="146"/>
      <c r="VNI52" s="146"/>
      <c r="VNJ52" s="146"/>
      <c r="VNK52" s="146"/>
      <c r="VNL52" s="146"/>
      <c r="VNM52" s="146"/>
      <c r="VNN52" s="146"/>
      <c r="VNO52" s="146"/>
      <c r="VNP52" s="146"/>
      <c r="VNQ52" s="146"/>
      <c r="VNR52" s="146"/>
      <c r="VNS52" s="146"/>
      <c r="VNT52" s="146"/>
      <c r="VNU52" s="146"/>
      <c r="VNV52" s="146"/>
      <c r="VNW52" s="146"/>
      <c r="VNX52" s="146"/>
      <c r="VNY52" s="146"/>
      <c r="VNZ52" s="146"/>
      <c r="VOA52" s="146"/>
      <c r="VOB52" s="146"/>
      <c r="VOC52" s="146"/>
      <c r="VOD52" s="146"/>
      <c r="VOE52" s="146"/>
      <c r="VOF52" s="146"/>
      <c r="VOG52" s="146"/>
      <c r="VOH52" s="146"/>
      <c r="VOI52" s="146"/>
      <c r="VOJ52" s="146"/>
      <c r="VOK52" s="146"/>
      <c r="VOL52" s="146"/>
      <c r="VOM52" s="146"/>
      <c r="VON52" s="146"/>
      <c r="VOO52" s="146"/>
      <c r="VOP52" s="146"/>
      <c r="VOQ52" s="146"/>
      <c r="VOR52" s="146"/>
      <c r="VOS52" s="146"/>
      <c r="VOT52" s="146"/>
      <c r="VOU52" s="146"/>
      <c r="VOV52" s="146"/>
      <c r="VOW52" s="146"/>
      <c r="VOX52" s="146"/>
      <c r="VOY52" s="146"/>
      <c r="VOZ52" s="146"/>
      <c r="VPA52" s="146"/>
      <c r="VPB52" s="146"/>
      <c r="VPC52" s="146"/>
      <c r="VPD52" s="146"/>
      <c r="VPE52" s="146"/>
      <c r="VPF52" s="146"/>
      <c r="VPG52" s="146"/>
      <c r="VPH52" s="146"/>
      <c r="VPI52" s="146"/>
      <c r="VPJ52" s="146"/>
      <c r="VPK52" s="146"/>
      <c r="VPL52" s="146"/>
      <c r="VPM52" s="146"/>
      <c r="VPN52" s="146"/>
      <c r="VPO52" s="146"/>
      <c r="VPP52" s="146"/>
      <c r="VPQ52" s="146"/>
      <c r="VPR52" s="146"/>
      <c r="VPS52" s="146"/>
      <c r="VPT52" s="146"/>
      <c r="VPU52" s="146"/>
      <c r="VPV52" s="146"/>
      <c r="VPW52" s="146"/>
      <c r="VPX52" s="146"/>
      <c r="VPY52" s="146"/>
      <c r="VPZ52" s="146"/>
      <c r="VQA52" s="146"/>
      <c r="VQB52" s="146"/>
      <c r="VQC52" s="146"/>
      <c r="VQD52" s="146"/>
      <c r="VQE52" s="146"/>
      <c r="VQF52" s="146"/>
      <c r="VQG52" s="146"/>
      <c r="VQH52" s="146"/>
      <c r="VQI52" s="146"/>
      <c r="VQJ52" s="146"/>
      <c r="VQK52" s="146"/>
      <c r="VQL52" s="146"/>
      <c r="VQM52" s="146"/>
      <c r="VQN52" s="146"/>
      <c r="VQO52" s="146"/>
      <c r="VQP52" s="146"/>
      <c r="VQQ52" s="146"/>
      <c r="VQR52" s="146"/>
      <c r="VQS52" s="146"/>
      <c r="VQT52" s="146"/>
    </row>
    <row r="53" spans="1:28 15020:15334" s="147" customFormat="1" x14ac:dyDescent="0.35">
      <c r="A53" s="144">
        <v>44986</v>
      </c>
      <c r="B53" s="46" t="s">
        <v>7</v>
      </c>
      <c r="C53" s="5">
        <v>1840682</v>
      </c>
      <c r="D53" s="4">
        <v>1642220</v>
      </c>
      <c r="E53" s="6">
        <v>198462</v>
      </c>
      <c r="F53" s="4">
        <v>679049</v>
      </c>
      <c r="G53" s="5">
        <v>351310</v>
      </c>
      <c r="H53" s="5">
        <v>595177</v>
      </c>
      <c r="I53" s="5">
        <v>45438</v>
      </c>
      <c r="J53" s="6">
        <v>169708</v>
      </c>
      <c r="K53" s="4">
        <v>73255</v>
      </c>
      <c r="L53" s="5">
        <v>586305</v>
      </c>
      <c r="M53" s="5">
        <v>472477</v>
      </c>
      <c r="N53" s="5">
        <v>374540</v>
      </c>
      <c r="O53" s="5">
        <v>333553</v>
      </c>
      <c r="P53" s="159">
        <v>334329</v>
      </c>
      <c r="Q53" s="5">
        <v>182102</v>
      </c>
      <c r="R53" s="5">
        <v>477768</v>
      </c>
      <c r="S53" s="5">
        <v>424382</v>
      </c>
      <c r="T53" s="6">
        <v>422101</v>
      </c>
      <c r="U53" s="4">
        <v>1623994</v>
      </c>
      <c r="V53" s="5">
        <v>216688</v>
      </c>
      <c r="W53" s="5">
        <v>538</v>
      </c>
      <c r="X53" s="6">
        <v>400408</v>
      </c>
      <c r="Y53" s="4">
        <v>3673753</v>
      </c>
      <c r="Z53" s="5">
        <f t="shared" si="1"/>
        <v>1840682</v>
      </c>
      <c r="AA53" s="5">
        <v>215146</v>
      </c>
      <c r="AB53" s="6">
        <v>1617925</v>
      </c>
    </row>
    <row r="54" spans="1:28 15020:15334" s="146" customFormat="1" x14ac:dyDescent="0.35">
      <c r="A54" s="47">
        <v>45017</v>
      </c>
      <c r="B54" s="46" t="s">
        <v>7</v>
      </c>
      <c r="C54" s="5">
        <v>1838294</v>
      </c>
      <c r="D54" s="4">
        <v>1639874</v>
      </c>
      <c r="E54" s="6">
        <v>198420</v>
      </c>
      <c r="F54" s="4">
        <v>678004</v>
      </c>
      <c r="G54" s="5">
        <v>350194</v>
      </c>
      <c r="H54" s="5">
        <v>595146</v>
      </c>
      <c r="I54" s="5">
        <v>45245</v>
      </c>
      <c r="J54" s="6">
        <v>169705</v>
      </c>
      <c r="K54" s="4">
        <v>73250</v>
      </c>
      <c r="L54" s="5">
        <v>584251</v>
      </c>
      <c r="M54" s="5">
        <v>472679</v>
      </c>
      <c r="N54" s="5">
        <v>373936</v>
      </c>
      <c r="O54" s="5">
        <v>333675</v>
      </c>
      <c r="P54" s="159">
        <v>327221</v>
      </c>
      <c r="Q54" s="5">
        <v>189092</v>
      </c>
      <c r="R54" s="5">
        <v>471760</v>
      </c>
      <c r="S54" s="5">
        <v>426778</v>
      </c>
      <c r="T54" s="6">
        <v>423443</v>
      </c>
      <c r="U54" s="4">
        <v>1622078</v>
      </c>
      <c r="V54" s="5">
        <v>216216</v>
      </c>
      <c r="W54" s="5">
        <v>515</v>
      </c>
      <c r="X54" s="6">
        <v>395004</v>
      </c>
      <c r="Y54" s="4">
        <v>3671504</v>
      </c>
      <c r="Z54" s="5">
        <f t="shared" si="1"/>
        <v>1838294</v>
      </c>
      <c r="AA54" s="5">
        <v>214950</v>
      </c>
      <c r="AB54" s="6">
        <v>1618260</v>
      </c>
    </row>
    <row r="55" spans="1:28 15020:15334" s="146" customFormat="1" x14ac:dyDescent="0.35">
      <c r="A55" s="47">
        <v>45047</v>
      </c>
      <c r="B55" s="46" t="s">
        <v>7</v>
      </c>
      <c r="C55" s="5">
        <v>1838332</v>
      </c>
      <c r="D55" s="4">
        <v>1639803</v>
      </c>
      <c r="E55" s="6">
        <v>198529</v>
      </c>
      <c r="F55" s="4">
        <v>677585</v>
      </c>
      <c r="G55" s="5">
        <v>349922</v>
      </c>
      <c r="H55" s="5">
        <v>596167</v>
      </c>
      <c r="I55" s="5">
        <v>45089</v>
      </c>
      <c r="J55" s="6">
        <v>169569</v>
      </c>
      <c r="K55" s="4">
        <v>73206</v>
      </c>
      <c r="L55" s="5">
        <v>582690</v>
      </c>
      <c r="M55" s="5">
        <v>473855</v>
      </c>
      <c r="N55" s="5">
        <v>374018</v>
      </c>
      <c r="O55" s="5">
        <v>334026</v>
      </c>
      <c r="P55" s="159">
        <v>326176</v>
      </c>
      <c r="Q55" s="5">
        <v>192398</v>
      </c>
      <c r="R55" s="5">
        <v>464807</v>
      </c>
      <c r="S55" s="5">
        <v>429647</v>
      </c>
      <c r="T55" s="6">
        <v>425304</v>
      </c>
      <c r="U55" s="4">
        <v>1621738</v>
      </c>
      <c r="V55" s="5">
        <v>216594</v>
      </c>
      <c r="W55" s="5">
        <v>527</v>
      </c>
      <c r="X55" s="6">
        <v>393542</v>
      </c>
      <c r="Y55" s="4">
        <v>3673794</v>
      </c>
      <c r="Z55" s="5">
        <f t="shared" si="1"/>
        <v>1838332</v>
      </c>
      <c r="AA55" s="5">
        <v>214658</v>
      </c>
      <c r="AB55" s="6">
        <v>1620804</v>
      </c>
    </row>
    <row r="56" spans="1:28 15020:15334" x14ac:dyDescent="0.35">
      <c r="A56" s="47">
        <v>45078</v>
      </c>
      <c r="B56" s="46" t="s">
        <v>7</v>
      </c>
      <c r="C56" s="5">
        <v>1832093</v>
      </c>
      <c r="D56" s="4">
        <v>1633458</v>
      </c>
      <c r="E56" s="6">
        <v>198635</v>
      </c>
      <c r="F56" s="4">
        <v>674031</v>
      </c>
      <c r="G56" s="5">
        <v>348837</v>
      </c>
      <c r="H56" s="5">
        <v>596212</v>
      </c>
      <c r="I56" s="5">
        <v>44583</v>
      </c>
      <c r="J56" s="6">
        <v>168430</v>
      </c>
      <c r="K56" s="4">
        <v>73290</v>
      </c>
      <c r="L56" s="5">
        <v>579718</v>
      </c>
      <c r="M56" s="5">
        <v>473074</v>
      </c>
      <c r="N56" s="5">
        <v>372371</v>
      </c>
      <c r="O56" s="5">
        <v>333082</v>
      </c>
      <c r="P56" s="159">
        <v>322256</v>
      </c>
      <c r="Q56" s="5">
        <v>195385</v>
      </c>
      <c r="R56" s="5">
        <v>457541</v>
      </c>
      <c r="S56" s="5">
        <v>431116</v>
      </c>
      <c r="T56" s="6">
        <v>425795</v>
      </c>
      <c r="U56" s="4">
        <v>1614983</v>
      </c>
      <c r="V56" s="5">
        <v>217110</v>
      </c>
      <c r="W56" s="5">
        <v>528</v>
      </c>
      <c r="X56" s="6">
        <v>393839</v>
      </c>
      <c r="Y56" s="4">
        <v>3665432</v>
      </c>
      <c r="Z56" s="5">
        <f t="shared" si="1"/>
        <v>1832093</v>
      </c>
      <c r="AA56" s="5">
        <v>213013</v>
      </c>
      <c r="AB56" s="6">
        <v>1620326</v>
      </c>
    </row>
    <row r="57" spans="1:28 15020:15334" x14ac:dyDescent="0.35">
      <c r="A57" s="47">
        <v>45108</v>
      </c>
      <c r="B57" s="46" t="s">
        <v>7</v>
      </c>
      <c r="C57" s="5">
        <v>1822246</v>
      </c>
      <c r="D57" s="4">
        <v>1623690</v>
      </c>
      <c r="E57" s="6">
        <v>198556</v>
      </c>
      <c r="F57" s="4">
        <v>668086</v>
      </c>
      <c r="G57" s="5">
        <v>347214</v>
      </c>
      <c r="H57" s="5">
        <v>596182</v>
      </c>
      <c r="I57" s="5">
        <v>44007</v>
      </c>
      <c r="J57" s="6">
        <v>166757</v>
      </c>
      <c r="K57" s="4">
        <v>72855</v>
      </c>
      <c r="L57" s="5">
        <v>576113</v>
      </c>
      <c r="M57" s="5">
        <v>471012</v>
      </c>
      <c r="N57" s="5">
        <v>370139</v>
      </c>
      <c r="O57" s="5">
        <v>331592</v>
      </c>
      <c r="P57" s="159">
        <v>317731</v>
      </c>
      <c r="Q57" s="5">
        <v>196216</v>
      </c>
      <c r="R57" s="5">
        <v>449960</v>
      </c>
      <c r="S57" s="5">
        <v>431718</v>
      </c>
      <c r="T57" s="6">
        <v>426621</v>
      </c>
      <c r="U57" s="4">
        <v>1605552</v>
      </c>
      <c r="V57" s="5">
        <v>216694</v>
      </c>
      <c r="W57" s="5">
        <v>528</v>
      </c>
      <c r="X57" s="6">
        <v>398789</v>
      </c>
      <c r="Y57" s="4">
        <v>3650773</v>
      </c>
      <c r="Z57" s="5">
        <f t="shared" si="1"/>
        <v>1822246</v>
      </c>
      <c r="AA57" s="5">
        <v>210764</v>
      </c>
      <c r="AB57" s="6">
        <v>1617763</v>
      </c>
    </row>
    <row r="58" spans="1:28 15020:15334" x14ac:dyDescent="0.35">
      <c r="A58" s="47">
        <v>45139</v>
      </c>
      <c r="B58" s="46" t="s">
        <v>7</v>
      </c>
      <c r="C58" s="5">
        <v>1810002</v>
      </c>
      <c r="D58" s="4">
        <v>1611439</v>
      </c>
      <c r="E58" s="6">
        <v>198563</v>
      </c>
      <c r="F58" s="4">
        <v>663015</v>
      </c>
      <c r="G58" s="5">
        <v>345031</v>
      </c>
      <c r="H58" s="5">
        <v>593697</v>
      </c>
      <c r="I58" s="5">
        <v>43452</v>
      </c>
      <c r="J58" s="6">
        <v>164807</v>
      </c>
      <c r="K58" s="4">
        <v>72256</v>
      </c>
      <c r="L58" s="5">
        <v>572012</v>
      </c>
      <c r="M58" s="5">
        <v>468226</v>
      </c>
      <c r="N58" s="5">
        <v>367313</v>
      </c>
      <c r="O58" s="5">
        <v>329619</v>
      </c>
      <c r="P58" s="159">
        <v>314323</v>
      </c>
      <c r="Q58" s="5">
        <v>192381</v>
      </c>
      <c r="R58" s="5">
        <v>444644</v>
      </c>
      <c r="S58" s="5">
        <v>431797</v>
      </c>
      <c r="T58" s="6">
        <v>426857</v>
      </c>
      <c r="U58" s="4">
        <v>1594668</v>
      </c>
      <c r="V58" s="5">
        <v>215334</v>
      </c>
      <c r="W58" s="5">
        <v>523</v>
      </c>
      <c r="X58" s="6">
        <v>400350</v>
      </c>
      <c r="Y58" s="4">
        <v>3627854</v>
      </c>
      <c r="Z58" s="5">
        <f t="shared" si="1"/>
        <v>1810002</v>
      </c>
      <c r="AA58" s="5">
        <v>208259</v>
      </c>
      <c r="AB58" s="6">
        <v>1609593</v>
      </c>
    </row>
    <row r="59" spans="1:28 15020:15334" x14ac:dyDescent="0.35">
      <c r="A59" s="47">
        <v>45170</v>
      </c>
      <c r="B59" s="46" t="s">
        <v>7</v>
      </c>
      <c r="C59" s="5">
        <v>1809371</v>
      </c>
      <c r="D59" s="4">
        <v>1610850</v>
      </c>
      <c r="E59" s="6">
        <v>198521</v>
      </c>
      <c r="F59" s="4">
        <v>662109</v>
      </c>
      <c r="G59" s="5">
        <v>345705</v>
      </c>
      <c r="H59" s="5">
        <v>594153</v>
      </c>
      <c r="I59" s="5">
        <v>43223</v>
      </c>
      <c r="J59" s="6">
        <v>164181</v>
      </c>
      <c r="K59" s="4">
        <v>72154</v>
      </c>
      <c r="L59" s="5">
        <v>573075</v>
      </c>
      <c r="M59" s="5">
        <v>468471</v>
      </c>
      <c r="N59" s="5">
        <v>366375</v>
      </c>
      <c r="O59" s="5">
        <v>328678</v>
      </c>
      <c r="P59" s="159">
        <v>317370</v>
      </c>
      <c r="Q59" s="5">
        <v>189764</v>
      </c>
      <c r="R59" s="5">
        <v>442995</v>
      </c>
      <c r="S59" s="5">
        <v>432741</v>
      </c>
      <c r="T59" s="6">
        <v>426501</v>
      </c>
      <c r="U59" s="4">
        <v>1594036</v>
      </c>
      <c r="V59" s="5">
        <v>215335</v>
      </c>
      <c r="W59" s="5">
        <v>547</v>
      </c>
      <c r="X59" s="6">
        <v>404515</v>
      </c>
      <c r="Y59" s="4">
        <v>3626710</v>
      </c>
      <c r="Z59" s="5">
        <f t="shared" ref="Z59:Z61" si="2">C59</f>
        <v>1809371</v>
      </c>
      <c r="AA59" s="5">
        <v>207404</v>
      </c>
      <c r="AB59" s="6">
        <v>1609935</v>
      </c>
    </row>
    <row r="60" spans="1:28 15020:15334" x14ac:dyDescent="0.35">
      <c r="A60" s="47">
        <v>45200</v>
      </c>
      <c r="B60" s="46" t="s">
        <v>7</v>
      </c>
      <c r="C60" s="5">
        <v>1816823</v>
      </c>
      <c r="D60" s="4">
        <v>1618706</v>
      </c>
      <c r="E60" s="6">
        <v>198117</v>
      </c>
      <c r="F60" s="4">
        <v>664499</v>
      </c>
      <c r="G60" s="5">
        <v>348177</v>
      </c>
      <c r="H60" s="5">
        <v>596111</v>
      </c>
      <c r="I60" s="5">
        <v>43175</v>
      </c>
      <c r="J60" s="6">
        <v>164861</v>
      </c>
      <c r="K60" s="4">
        <v>72223</v>
      </c>
      <c r="L60" s="5">
        <v>576386</v>
      </c>
      <c r="M60" s="5">
        <v>471062</v>
      </c>
      <c r="N60" s="5">
        <v>367252</v>
      </c>
      <c r="O60" s="5">
        <v>329280</v>
      </c>
      <c r="P60" s="159">
        <v>321312</v>
      </c>
      <c r="Q60" s="5">
        <v>190375</v>
      </c>
      <c r="R60" s="5">
        <v>440491</v>
      </c>
      <c r="S60" s="5">
        <v>436216</v>
      </c>
      <c r="T60" s="6">
        <v>428429</v>
      </c>
      <c r="U60" s="4">
        <v>1601104</v>
      </c>
      <c r="V60" s="5">
        <v>215719</v>
      </c>
      <c r="W60" s="5">
        <v>584</v>
      </c>
      <c r="X60" s="6">
        <v>411481</v>
      </c>
      <c r="Y60" s="4">
        <v>3640854</v>
      </c>
      <c r="Z60" s="5">
        <f t="shared" si="2"/>
        <v>1816823</v>
      </c>
      <c r="AA60" s="5">
        <v>208036</v>
      </c>
      <c r="AB60" s="6">
        <v>1615995</v>
      </c>
    </row>
    <row r="61" spans="1:28 15020:15334" x14ac:dyDescent="0.35">
      <c r="A61" s="47">
        <v>45231</v>
      </c>
      <c r="B61" s="46" t="s">
        <v>7</v>
      </c>
      <c r="C61" s="5">
        <v>1826160</v>
      </c>
      <c r="D61" s="4">
        <v>1628457</v>
      </c>
      <c r="E61" s="6">
        <v>197703</v>
      </c>
      <c r="F61" s="4">
        <v>668578</v>
      </c>
      <c r="G61" s="5">
        <v>350621</v>
      </c>
      <c r="H61" s="5">
        <v>597898</v>
      </c>
      <c r="I61" s="5">
        <v>43498</v>
      </c>
      <c r="J61" s="6">
        <v>165565</v>
      </c>
      <c r="K61" s="4">
        <v>72328</v>
      </c>
      <c r="L61" s="5">
        <v>580057</v>
      </c>
      <c r="M61" s="5">
        <v>474547</v>
      </c>
      <c r="N61" s="5">
        <v>368574</v>
      </c>
      <c r="O61" s="5">
        <v>330023</v>
      </c>
      <c r="P61" s="159">
        <v>324583</v>
      </c>
      <c r="Q61" s="5">
        <v>192971</v>
      </c>
      <c r="R61" s="5">
        <v>437182</v>
      </c>
      <c r="S61" s="5">
        <v>440828</v>
      </c>
      <c r="T61" s="6">
        <v>430596</v>
      </c>
      <c r="U61" s="4">
        <v>1609842</v>
      </c>
      <c r="V61" s="5">
        <v>216318</v>
      </c>
      <c r="W61" s="5">
        <v>589</v>
      </c>
      <c r="X61" s="6">
        <v>419238</v>
      </c>
      <c r="Y61" s="4">
        <v>3657044</v>
      </c>
      <c r="Z61" s="5">
        <f t="shared" si="2"/>
        <v>1826160</v>
      </c>
      <c r="AA61" s="5">
        <v>209063</v>
      </c>
      <c r="AB61" s="6">
        <v>1621821</v>
      </c>
    </row>
    <row r="62" spans="1:28 15020:15334" x14ac:dyDescent="0.35">
      <c r="A62" s="47">
        <v>45261</v>
      </c>
      <c r="B62" s="46" t="s">
        <v>7</v>
      </c>
      <c r="C62" s="5">
        <v>1823757</v>
      </c>
      <c r="D62" s="4">
        <v>1626725</v>
      </c>
      <c r="E62" s="6">
        <v>197032</v>
      </c>
      <c r="F62" s="4">
        <v>670114</v>
      </c>
      <c r="G62" s="5">
        <v>349799</v>
      </c>
      <c r="H62" s="5">
        <v>595671</v>
      </c>
      <c r="I62" s="5">
        <v>43433</v>
      </c>
      <c r="J62" s="6">
        <v>164740</v>
      </c>
      <c r="K62" s="4">
        <v>71774</v>
      </c>
      <c r="L62" s="5">
        <v>578503</v>
      </c>
      <c r="M62" s="5">
        <v>474764</v>
      </c>
      <c r="N62" s="5">
        <v>367570</v>
      </c>
      <c r="O62" s="5">
        <v>330549</v>
      </c>
      <c r="P62" s="159">
        <v>322914</v>
      </c>
      <c r="Q62" s="5">
        <v>192397</v>
      </c>
      <c r="R62" s="5">
        <v>434140</v>
      </c>
      <c r="S62" s="5">
        <v>442906</v>
      </c>
      <c r="T62" s="6">
        <v>431400</v>
      </c>
      <c r="U62" s="4">
        <v>1608627</v>
      </c>
      <c r="V62" s="5">
        <v>215130</v>
      </c>
      <c r="W62" s="5">
        <v>599</v>
      </c>
      <c r="X62" s="6">
        <v>421080</v>
      </c>
      <c r="Y62" s="4">
        <v>3647163</v>
      </c>
      <c r="Z62" s="5">
        <f t="shared" ref="Z62:Z64" si="3">C62</f>
        <v>1823757</v>
      </c>
      <c r="AA62" s="5">
        <v>208173</v>
      </c>
      <c r="AB62" s="6">
        <v>1615233</v>
      </c>
    </row>
    <row r="63" spans="1:28 15020:15334" x14ac:dyDescent="0.35">
      <c r="A63" s="47">
        <v>45292</v>
      </c>
      <c r="B63" s="46" t="s">
        <v>7</v>
      </c>
      <c r="C63" s="5">
        <v>1819413</v>
      </c>
      <c r="D63" s="4">
        <v>1623237</v>
      </c>
      <c r="E63" s="6">
        <v>196176</v>
      </c>
      <c r="F63" s="4">
        <v>672341</v>
      </c>
      <c r="G63" s="5">
        <v>349535</v>
      </c>
      <c r="H63" s="5">
        <v>591625</v>
      </c>
      <c r="I63" s="5">
        <v>43307</v>
      </c>
      <c r="J63" s="6">
        <v>162605</v>
      </c>
      <c r="K63" s="4">
        <v>71247</v>
      </c>
      <c r="L63" s="5">
        <v>577180</v>
      </c>
      <c r="M63" s="5">
        <v>473299</v>
      </c>
      <c r="N63" s="5">
        <v>366156</v>
      </c>
      <c r="O63" s="5">
        <v>330954</v>
      </c>
      <c r="P63" s="159">
        <v>328579</v>
      </c>
      <c r="Q63" s="5">
        <v>191802</v>
      </c>
      <c r="R63" s="5">
        <v>426630</v>
      </c>
      <c r="S63" s="5">
        <v>441619</v>
      </c>
      <c r="T63" s="6">
        <v>430783</v>
      </c>
      <c r="U63" s="4">
        <v>1605155</v>
      </c>
      <c r="V63" s="5">
        <v>214258</v>
      </c>
      <c r="W63" s="5">
        <v>617</v>
      </c>
      <c r="X63" s="6">
        <v>414925</v>
      </c>
      <c r="Y63" s="4">
        <v>3626772</v>
      </c>
      <c r="Z63" s="5">
        <f t="shared" si="3"/>
        <v>1819413</v>
      </c>
      <c r="AA63" s="5">
        <v>205912</v>
      </c>
      <c r="AB63" s="6">
        <v>1601447</v>
      </c>
    </row>
    <row r="64" spans="1:28 15020:15334" x14ac:dyDescent="0.35">
      <c r="A64" s="47">
        <v>45323</v>
      </c>
      <c r="B64" s="46" t="s">
        <v>7</v>
      </c>
      <c r="C64" s="5">
        <v>1812962</v>
      </c>
      <c r="D64" s="4">
        <v>1617691</v>
      </c>
      <c r="E64" s="6">
        <v>195271</v>
      </c>
      <c r="F64" s="4">
        <v>672932</v>
      </c>
      <c r="G64" s="5">
        <v>348150</v>
      </c>
      <c r="H64" s="5">
        <v>587862</v>
      </c>
      <c r="I64" s="5">
        <v>42921</v>
      </c>
      <c r="J64" s="6">
        <v>161096</v>
      </c>
      <c r="K64" s="4">
        <v>70884</v>
      </c>
      <c r="L64" s="5">
        <v>575318</v>
      </c>
      <c r="M64" s="5">
        <v>471552</v>
      </c>
      <c r="N64" s="5">
        <v>364250</v>
      </c>
      <c r="O64" s="5">
        <v>330398</v>
      </c>
      <c r="P64" s="159">
        <v>326841</v>
      </c>
      <c r="Q64" s="5">
        <v>195742</v>
      </c>
      <c r="R64" s="5">
        <v>417629</v>
      </c>
      <c r="S64" s="5">
        <v>441184</v>
      </c>
      <c r="T64" s="6">
        <v>431566</v>
      </c>
      <c r="U64" s="4">
        <v>1599641</v>
      </c>
      <c r="V64" s="5">
        <v>213321</v>
      </c>
      <c r="W64" s="5">
        <v>617</v>
      </c>
      <c r="X64" s="6">
        <v>402847</v>
      </c>
      <c r="Y64" s="4">
        <v>3607513</v>
      </c>
      <c r="Z64" s="5">
        <f t="shared" si="3"/>
        <v>1812962</v>
      </c>
      <c r="AA64" s="5">
        <v>204017</v>
      </c>
      <c r="AB64" s="6">
        <v>1590534</v>
      </c>
    </row>
    <row r="65" spans="1:28" x14ac:dyDescent="0.35">
      <c r="A65" s="47">
        <v>45352</v>
      </c>
      <c r="B65" s="46" t="s">
        <v>7</v>
      </c>
      <c r="C65" s="5">
        <v>1807288</v>
      </c>
      <c r="D65" s="4">
        <v>1612920</v>
      </c>
      <c r="E65" s="6">
        <v>194368</v>
      </c>
      <c r="F65" s="4">
        <v>672366</v>
      </c>
      <c r="G65" s="5">
        <v>346550</v>
      </c>
      <c r="H65" s="5">
        <v>585211</v>
      </c>
      <c r="I65" s="5">
        <v>42701</v>
      </c>
      <c r="J65" s="6">
        <v>160459</v>
      </c>
      <c r="K65" s="4">
        <v>70530</v>
      </c>
      <c r="L65" s="5">
        <v>573035</v>
      </c>
      <c r="M65" s="5">
        <v>470060</v>
      </c>
      <c r="N65" s="5">
        <v>363153</v>
      </c>
      <c r="O65" s="5">
        <v>329951</v>
      </c>
      <c r="P65" s="159">
        <v>326454</v>
      </c>
      <c r="Q65" s="5">
        <v>194734</v>
      </c>
      <c r="R65" s="5">
        <v>413095</v>
      </c>
      <c r="S65" s="5">
        <v>441110</v>
      </c>
      <c r="T65" s="6">
        <v>431895</v>
      </c>
      <c r="U65" s="4">
        <v>1595429</v>
      </c>
      <c r="V65" s="5">
        <v>211859</v>
      </c>
      <c r="W65" s="5">
        <v>617</v>
      </c>
      <c r="X65" s="6">
        <v>392225</v>
      </c>
      <c r="Y65" s="4">
        <v>3594271</v>
      </c>
      <c r="Z65" s="5">
        <f t="shared" ref="Z65:Z67" si="4">C65</f>
        <v>1807288</v>
      </c>
      <c r="AA65" s="5">
        <v>203160</v>
      </c>
      <c r="AB65" s="6">
        <v>1583823</v>
      </c>
    </row>
    <row r="66" spans="1:28" x14ac:dyDescent="0.35">
      <c r="A66" s="47">
        <v>45383</v>
      </c>
      <c r="B66" s="46" t="s">
        <v>7</v>
      </c>
      <c r="C66" s="5">
        <v>1804411</v>
      </c>
      <c r="D66" s="4">
        <v>1610792</v>
      </c>
      <c r="E66" s="6">
        <v>193619</v>
      </c>
      <c r="F66" s="4">
        <v>671625</v>
      </c>
      <c r="G66" s="5">
        <v>345605</v>
      </c>
      <c r="H66" s="5">
        <v>584406</v>
      </c>
      <c r="I66" s="5">
        <v>42438</v>
      </c>
      <c r="J66" s="6">
        <v>160337</v>
      </c>
      <c r="K66" s="4">
        <v>70357</v>
      </c>
      <c r="L66" s="5">
        <v>571273</v>
      </c>
      <c r="M66" s="5">
        <v>470178</v>
      </c>
      <c r="N66" s="5">
        <v>362556</v>
      </c>
      <c r="O66" s="5">
        <v>329442</v>
      </c>
      <c r="P66" s="159">
        <v>324837</v>
      </c>
      <c r="Q66" s="5">
        <v>191811</v>
      </c>
      <c r="R66" s="5">
        <v>412710</v>
      </c>
      <c r="S66" s="5">
        <v>442299</v>
      </c>
      <c r="T66" s="6">
        <v>432754</v>
      </c>
      <c r="U66" s="4">
        <v>1592870</v>
      </c>
      <c r="V66" s="5">
        <v>211541</v>
      </c>
      <c r="W66" s="5">
        <v>637</v>
      </c>
      <c r="X66" s="6">
        <v>384654</v>
      </c>
      <c r="Y66" s="4">
        <v>3589547</v>
      </c>
      <c r="Z66" s="5">
        <f t="shared" si="4"/>
        <v>1804411</v>
      </c>
      <c r="AA66" s="5">
        <v>202775</v>
      </c>
      <c r="AB66" s="6">
        <v>1582361</v>
      </c>
    </row>
    <row r="67" spans="1:28" x14ac:dyDescent="0.35">
      <c r="A67" s="47">
        <v>45413</v>
      </c>
      <c r="B67" s="46" t="s">
        <v>7</v>
      </c>
      <c r="C67" s="5">
        <v>1805401</v>
      </c>
      <c r="D67" s="4">
        <v>1612032</v>
      </c>
      <c r="E67" s="6">
        <v>193369</v>
      </c>
      <c r="F67" s="4">
        <v>670835</v>
      </c>
      <c r="G67" s="5">
        <v>345845</v>
      </c>
      <c r="H67" s="5">
        <v>586143</v>
      </c>
      <c r="I67" s="5">
        <v>42290</v>
      </c>
      <c r="J67" s="6">
        <v>160288</v>
      </c>
      <c r="K67" s="4">
        <v>70134</v>
      </c>
      <c r="L67" s="5">
        <v>571391</v>
      </c>
      <c r="M67" s="5">
        <v>471041</v>
      </c>
      <c r="N67" s="5">
        <v>362438</v>
      </c>
      <c r="O67" s="5">
        <v>329789</v>
      </c>
      <c r="P67" s="159">
        <v>324485</v>
      </c>
      <c r="Q67" s="5">
        <v>191741</v>
      </c>
      <c r="R67" s="5">
        <v>411312</v>
      </c>
      <c r="S67" s="5">
        <v>443907</v>
      </c>
      <c r="T67" s="6">
        <v>433956</v>
      </c>
      <c r="U67" s="4">
        <v>1593441</v>
      </c>
      <c r="V67" s="5">
        <v>211960</v>
      </c>
      <c r="W67" s="5">
        <v>607</v>
      </c>
      <c r="X67" s="6">
        <v>385078</v>
      </c>
      <c r="Y67" s="4">
        <v>3594198</v>
      </c>
      <c r="Z67" s="5">
        <f t="shared" si="4"/>
        <v>1805401</v>
      </c>
      <c r="AA67" s="5">
        <v>202578</v>
      </c>
      <c r="AB67" s="6">
        <v>1586219</v>
      </c>
    </row>
    <row r="68" spans="1:28" x14ac:dyDescent="0.35">
      <c r="A68" s="47">
        <v>45444</v>
      </c>
      <c r="B68" s="46" t="s">
        <v>7</v>
      </c>
      <c r="C68" s="5">
        <v>1805941</v>
      </c>
      <c r="D68" s="4">
        <v>1612179</v>
      </c>
      <c r="E68" s="6">
        <v>193762</v>
      </c>
      <c r="F68" s="4">
        <v>669349</v>
      </c>
      <c r="G68" s="5">
        <v>346000</v>
      </c>
      <c r="H68" s="5">
        <v>588142</v>
      </c>
      <c r="I68" s="5">
        <v>42023</v>
      </c>
      <c r="J68" s="6">
        <v>160427</v>
      </c>
      <c r="K68" s="4">
        <v>69957</v>
      </c>
      <c r="L68" s="5">
        <v>570985</v>
      </c>
      <c r="M68" s="5">
        <v>471780</v>
      </c>
      <c r="N68" s="5">
        <v>362398</v>
      </c>
      <c r="O68" s="5">
        <v>329492</v>
      </c>
      <c r="P68" s="159">
        <v>324049</v>
      </c>
      <c r="Q68" s="5">
        <v>190867</v>
      </c>
      <c r="R68" s="5">
        <v>410040</v>
      </c>
      <c r="S68" s="5">
        <v>446209</v>
      </c>
      <c r="T68" s="6">
        <v>434776</v>
      </c>
      <c r="U68" s="4">
        <v>1593759</v>
      </c>
      <c r="V68" s="5">
        <v>212182</v>
      </c>
      <c r="W68" s="5">
        <v>613</v>
      </c>
      <c r="X68" s="6">
        <v>389529</v>
      </c>
      <c r="Y68" s="4">
        <v>3599814</v>
      </c>
      <c r="Z68" s="5">
        <f t="shared" ref="Z68:Z70" si="5">C68</f>
        <v>1805941</v>
      </c>
      <c r="AA68" s="5">
        <v>202450</v>
      </c>
      <c r="AB68" s="6">
        <v>1591423</v>
      </c>
    </row>
    <row r="69" spans="1:28" x14ac:dyDescent="0.35">
      <c r="A69" s="47">
        <v>45474</v>
      </c>
      <c r="B69" s="46" t="s">
        <v>7</v>
      </c>
      <c r="C69" s="5">
        <v>1807349</v>
      </c>
      <c r="D69" s="4">
        <v>1613121</v>
      </c>
      <c r="E69" s="6">
        <v>194228</v>
      </c>
      <c r="F69" s="4">
        <v>668087</v>
      </c>
      <c r="G69" s="5">
        <v>346800</v>
      </c>
      <c r="H69" s="5">
        <v>590393</v>
      </c>
      <c r="I69" s="5">
        <v>41980</v>
      </c>
      <c r="J69" s="6">
        <v>160087</v>
      </c>
      <c r="K69" s="4">
        <v>69903</v>
      </c>
      <c r="L69" s="5">
        <v>571724</v>
      </c>
      <c r="M69" s="5">
        <v>472564</v>
      </c>
      <c r="N69" s="5">
        <v>362161</v>
      </c>
      <c r="O69" s="5">
        <v>329657</v>
      </c>
      <c r="P69" s="159">
        <v>325914</v>
      </c>
      <c r="Q69" s="5">
        <v>190106</v>
      </c>
      <c r="R69" s="5">
        <v>407939</v>
      </c>
      <c r="S69" s="5">
        <v>447021</v>
      </c>
      <c r="T69" s="6">
        <v>436369</v>
      </c>
      <c r="U69" s="4">
        <v>1594871</v>
      </c>
      <c r="V69" s="5">
        <v>212478</v>
      </c>
      <c r="W69" s="5">
        <v>620</v>
      </c>
      <c r="X69" s="6">
        <v>398342</v>
      </c>
      <c r="Y69" s="4">
        <v>3604412</v>
      </c>
      <c r="Z69" s="5">
        <f t="shared" si="5"/>
        <v>1807349</v>
      </c>
      <c r="AA69" s="5">
        <v>202067</v>
      </c>
      <c r="AB69" s="6">
        <v>1594996</v>
      </c>
    </row>
    <row r="70" spans="1:28" x14ac:dyDescent="0.35">
      <c r="A70" s="47">
        <v>45505</v>
      </c>
      <c r="B70" s="46" t="s">
        <v>7</v>
      </c>
      <c r="C70" s="5">
        <v>1800935</v>
      </c>
      <c r="D70" s="4">
        <v>1606852</v>
      </c>
      <c r="E70" s="6">
        <v>194083</v>
      </c>
      <c r="F70" s="4">
        <v>665174</v>
      </c>
      <c r="G70" s="5">
        <v>346016</v>
      </c>
      <c r="H70" s="5">
        <v>589442</v>
      </c>
      <c r="I70" s="5">
        <v>41617</v>
      </c>
      <c r="J70" s="6">
        <v>158683</v>
      </c>
      <c r="K70" s="4">
        <v>69628</v>
      </c>
      <c r="L70" s="5">
        <v>570060</v>
      </c>
      <c r="M70" s="5">
        <v>470647</v>
      </c>
      <c r="N70" s="5">
        <v>360650</v>
      </c>
      <c r="O70" s="5">
        <v>328624</v>
      </c>
      <c r="P70" s="159">
        <v>323533</v>
      </c>
      <c r="Q70" s="5">
        <v>190130</v>
      </c>
      <c r="R70" s="5">
        <v>403131</v>
      </c>
      <c r="S70" s="5">
        <v>447526</v>
      </c>
      <c r="T70" s="6">
        <v>436615</v>
      </c>
      <c r="U70" s="4">
        <v>1589601</v>
      </c>
      <c r="V70" s="5">
        <v>211334</v>
      </c>
      <c r="W70" s="5">
        <v>625</v>
      </c>
      <c r="X70" s="6">
        <v>401063</v>
      </c>
      <c r="Y70" s="4">
        <v>3591005</v>
      </c>
      <c r="Z70" s="5">
        <f t="shared" si="5"/>
        <v>1800935</v>
      </c>
      <c r="AA70" s="5">
        <v>200300</v>
      </c>
      <c r="AB70" s="6">
        <v>1589770</v>
      </c>
    </row>
    <row r="71" spans="1:28" x14ac:dyDescent="0.35">
      <c r="A71" s="47">
        <v>45536</v>
      </c>
      <c r="B71" s="46" t="s">
        <v>7</v>
      </c>
      <c r="C71" s="5">
        <v>1803630</v>
      </c>
      <c r="D71" s="4">
        <v>1610167</v>
      </c>
      <c r="E71" s="6">
        <v>193463</v>
      </c>
      <c r="F71" s="4">
        <v>665506</v>
      </c>
      <c r="G71" s="5">
        <v>347716</v>
      </c>
      <c r="H71" s="5">
        <v>590357</v>
      </c>
      <c r="I71" s="5">
        <v>41572</v>
      </c>
      <c r="J71" s="6">
        <v>158478</v>
      </c>
      <c r="K71" s="4">
        <v>69655</v>
      </c>
      <c r="L71" s="5">
        <v>572712</v>
      </c>
      <c r="M71" s="5">
        <v>471410</v>
      </c>
      <c r="N71" s="5">
        <v>360317</v>
      </c>
      <c r="O71" s="5">
        <v>328216</v>
      </c>
      <c r="P71" s="159">
        <v>330630</v>
      </c>
      <c r="Q71" s="5">
        <v>188649</v>
      </c>
      <c r="R71" s="5">
        <v>401175</v>
      </c>
      <c r="S71" s="5">
        <v>446944</v>
      </c>
      <c r="T71" s="6">
        <v>436232</v>
      </c>
      <c r="U71" s="4">
        <v>1591958</v>
      </c>
      <c r="V71" s="5">
        <v>211672</v>
      </c>
      <c r="W71" s="5">
        <v>668</v>
      </c>
      <c r="X71" s="6">
        <v>404426</v>
      </c>
      <c r="Y71" s="4">
        <v>3595492</v>
      </c>
      <c r="Z71" s="5">
        <f t="shared" ref="Z71:Z73" si="6">C71</f>
        <v>1803630</v>
      </c>
      <c r="AA71" s="5">
        <v>200050</v>
      </c>
      <c r="AB71" s="6">
        <v>1591812</v>
      </c>
    </row>
    <row r="72" spans="1:28" x14ac:dyDescent="0.35">
      <c r="A72" s="47">
        <v>45566</v>
      </c>
      <c r="B72" s="46" t="s">
        <v>7</v>
      </c>
      <c r="C72" s="5">
        <v>1809307</v>
      </c>
      <c r="D72" s="4">
        <v>1616469</v>
      </c>
      <c r="E72" s="6">
        <v>192838</v>
      </c>
      <c r="F72" s="4">
        <v>667574</v>
      </c>
      <c r="G72" s="5">
        <v>349746</v>
      </c>
      <c r="H72" s="5">
        <v>591533</v>
      </c>
      <c r="I72" s="5">
        <v>41670</v>
      </c>
      <c r="J72" s="6">
        <v>158783</v>
      </c>
      <c r="K72" s="4">
        <v>69548</v>
      </c>
      <c r="L72" s="5">
        <v>575709</v>
      </c>
      <c r="M72" s="5">
        <v>473490</v>
      </c>
      <c r="N72" s="5">
        <v>360986</v>
      </c>
      <c r="O72" s="5">
        <v>328328</v>
      </c>
      <c r="P72" s="159">
        <v>336973</v>
      </c>
      <c r="Q72" s="5">
        <v>188121</v>
      </c>
      <c r="R72" s="5">
        <v>398617</v>
      </c>
      <c r="S72" s="5">
        <v>448271</v>
      </c>
      <c r="T72" s="6">
        <v>437325</v>
      </c>
      <c r="U72" s="4">
        <v>1597516</v>
      </c>
      <c r="V72" s="5">
        <v>211791</v>
      </c>
      <c r="W72" s="5">
        <v>666</v>
      </c>
      <c r="X72" s="6">
        <v>407072</v>
      </c>
      <c r="Y72" s="4">
        <v>3605575</v>
      </c>
      <c r="Z72" s="5">
        <f t="shared" si="6"/>
        <v>1809307</v>
      </c>
      <c r="AA72" s="5">
        <v>200453</v>
      </c>
      <c r="AB72" s="6">
        <v>1595815</v>
      </c>
    </row>
    <row r="73" spans="1:28" x14ac:dyDescent="0.35">
      <c r="A73" s="47">
        <v>45597</v>
      </c>
      <c r="B73" s="46" t="s">
        <v>7</v>
      </c>
      <c r="C73" s="5">
        <v>1813783</v>
      </c>
      <c r="D73" s="4">
        <v>1621520</v>
      </c>
      <c r="E73" s="6">
        <v>192263</v>
      </c>
      <c r="F73" s="4">
        <v>669813</v>
      </c>
      <c r="G73" s="5">
        <v>351036</v>
      </c>
      <c r="H73" s="5">
        <v>592009</v>
      </c>
      <c r="I73" s="5">
        <v>41745</v>
      </c>
      <c r="J73" s="6">
        <v>159180</v>
      </c>
      <c r="K73" s="4">
        <v>69274</v>
      </c>
      <c r="L73" s="5">
        <v>577206</v>
      </c>
      <c r="M73" s="5">
        <v>475376</v>
      </c>
      <c r="N73" s="5">
        <v>361960</v>
      </c>
      <c r="O73" s="5">
        <v>328768</v>
      </c>
      <c r="P73" s="159">
        <v>337796</v>
      </c>
      <c r="Q73" s="5">
        <v>188938</v>
      </c>
      <c r="R73" s="5">
        <v>397040</v>
      </c>
      <c r="S73" s="5">
        <v>451046</v>
      </c>
      <c r="T73" s="6">
        <v>438963</v>
      </c>
      <c r="U73" s="4">
        <v>1602586</v>
      </c>
      <c r="V73" s="5">
        <v>211197</v>
      </c>
      <c r="W73" s="5">
        <v>698</v>
      </c>
      <c r="X73" s="6">
        <v>410031</v>
      </c>
      <c r="Y73" s="4">
        <v>3612548</v>
      </c>
      <c r="Z73" s="5">
        <f t="shared" si="6"/>
        <v>1813783</v>
      </c>
      <c r="AA73" s="5">
        <v>200925</v>
      </c>
      <c r="AB73" s="6">
        <v>1597840</v>
      </c>
    </row>
    <row r="74" spans="1:28" x14ac:dyDescent="0.35">
      <c r="A74" s="47">
        <v>45627</v>
      </c>
      <c r="B74" s="46" t="s">
        <v>7</v>
      </c>
      <c r="C74" s="5">
        <v>1811235</v>
      </c>
      <c r="D74" s="4">
        <v>1619700</v>
      </c>
      <c r="E74" s="6">
        <v>191535</v>
      </c>
      <c r="F74" s="4">
        <v>671329</v>
      </c>
      <c r="G74" s="5">
        <v>350796</v>
      </c>
      <c r="H74" s="5">
        <v>588832</v>
      </c>
      <c r="I74" s="5">
        <v>41753</v>
      </c>
      <c r="J74" s="6">
        <v>158524</v>
      </c>
      <c r="K74" s="4">
        <v>68552</v>
      </c>
      <c r="L74" s="5">
        <v>576280</v>
      </c>
      <c r="M74" s="5">
        <v>475457</v>
      </c>
      <c r="N74" s="5">
        <v>361325</v>
      </c>
      <c r="O74" s="5">
        <v>328427</v>
      </c>
      <c r="P74" s="159">
        <v>335927</v>
      </c>
      <c r="Q74" s="5">
        <v>189393</v>
      </c>
      <c r="R74" s="5">
        <v>394843</v>
      </c>
      <c r="S74" s="5">
        <v>451717</v>
      </c>
      <c r="T74" s="6">
        <v>439355</v>
      </c>
      <c r="U74" s="4">
        <v>1601849</v>
      </c>
      <c r="V74" s="5">
        <v>209386</v>
      </c>
      <c r="W74" s="5">
        <v>709</v>
      </c>
      <c r="X74" s="6">
        <v>423942</v>
      </c>
      <c r="Y74" s="4">
        <v>3600476</v>
      </c>
      <c r="Z74" s="5">
        <f t="shared" ref="Z74:Z76" si="7">C74</f>
        <v>1811235</v>
      </c>
      <c r="AA74" s="5">
        <v>200277</v>
      </c>
      <c r="AB74" s="6">
        <v>1588964</v>
      </c>
    </row>
    <row r="75" spans="1:28" x14ac:dyDescent="0.35">
      <c r="A75" s="47">
        <v>45658</v>
      </c>
      <c r="B75" s="46" t="s">
        <v>7</v>
      </c>
      <c r="C75" s="5">
        <v>1810953</v>
      </c>
      <c r="D75" s="4">
        <v>1620163</v>
      </c>
      <c r="E75" s="6">
        <v>190790</v>
      </c>
      <c r="F75" s="4">
        <v>675372</v>
      </c>
      <c r="G75" s="5">
        <v>351431</v>
      </c>
      <c r="H75" s="5">
        <v>585415</v>
      </c>
      <c r="I75" s="5">
        <v>41690</v>
      </c>
      <c r="J75" s="6">
        <v>157045</v>
      </c>
      <c r="K75" s="4">
        <v>68155</v>
      </c>
      <c r="L75" s="5">
        <v>576043</v>
      </c>
      <c r="M75" s="5">
        <v>476001</v>
      </c>
      <c r="N75" s="5">
        <v>361326</v>
      </c>
      <c r="O75" s="5">
        <v>328888</v>
      </c>
      <c r="P75" s="159">
        <v>339946</v>
      </c>
      <c r="Q75" s="5">
        <v>189205</v>
      </c>
      <c r="R75" s="5">
        <v>391675</v>
      </c>
      <c r="S75" s="5">
        <v>451137</v>
      </c>
      <c r="T75" s="6">
        <v>438990</v>
      </c>
      <c r="U75" s="4">
        <v>1602346</v>
      </c>
      <c r="V75" s="5">
        <v>208607</v>
      </c>
      <c r="W75" s="5">
        <v>750</v>
      </c>
      <c r="X75" s="6">
        <v>432378</v>
      </c>
      <c r="Y75" s="4">
        <v>3586393</v>
      </c>
      <c r="Z75" s="5">
        <f t="shared" si="7"/>
        <v>1810953</v>
      </c>
      <c r="AA75" s="5">
        <v>198735</v>
      </c>
      <c r="AB75" s="6">
        <v>1576705</v>
      </c>
    </row>
    <row r="76" spans="1:28" x14ac:dyDescent="0.35">
      <c r="A76" s="47">
        <v>45689</v>
      </c>
      <c r="B76" s="46" t="s">
        <v>7</v>
      </c>
      <c r="C76" s="5">
        <v>1813038</v>
      </c>
      <c r="D76" s="4">
        <v>1622609</v>
      </c>
      <c r="E76" s="6">
        <v>190429</v>
      </c>
      <c r="F76" s="4">
        <v>679300</v>
      </c>
      <c r="G76" s="5">
        <v>352689</v>
      </c>
      <c r="H76" s="5">
        <v>582455</v>
      </c>
      <c r="I76" s="5">
        <v>41947</v>
      </c>
      <c r="J76" s="6">
        <v>156647</v>
      </c>
      <c r="K76" s="4">
        <v>67737</v>
      </c>
      <c r="L76" s="5">
        <v>577770</v>
      </c>
      <c r="M76" s="5">
        <v>476488</v>
      </c>
      <c r="N76" s="5">
        <v>362008</v>
      </c>
      <c r="O76" s="5">
        <v>328503</v>
      </c>
      <c r="P76" s="159">
        <v>339038</v>
      </c>
      <c r="Q76" s="5">
        <v>190211</v>
      </c>
      <c r="R76" s="5">
        <v>390689</v>
      </c>
      <c r="S76" s="5">
        <v>453095</v>
      </c>
      <c r="T76" s="6">
        <v>440005</v>
      </c>
      <c r="U76" s="4">
        <v>1605925</v>
      </c>
      <c r="V76" s="5">
        <v>207113</v>
      </c>
      <c r="W76" s="5">
        <v>775</v>
      </c>
      <c r="X76" s="6">
        <v>438555</v>
      </c>
      <c r="Y76" s="4">
        <v>3579090</v>
      </c>
      <c r="Z76" s="5">
        <f t="shared" si="7"/>
        <v>1813038</v>
      </c>
      <c r="AA76" s="5">
        <v>198594</v>
      </c>
      <c r="AB76" s="6">
        <v>1567458</v>
      </c>
    </row>
    <row r="77" spans="1:28" x14ac:dyDescent="0.35">
      <c r="A77" s="47">
        <v>45717</v>
      </c>
      <c r="B77" s="46" t="s">
        <v>7</v>
      </c>
      <c r="C77" s="5">
        <v>1821236</v>
      </c>
      <c r="D77" s="4">
        <v>1630887</v>
      </c>
      <c r="E77" s="6">
        <v>190349</v>
      </c>
      <c r="F77" s="4">
        <v>684367</v>
      </c>
      <c r="G77" s="5">
        <v>356480</v>
      </c>
      <c r="H77" s="5">
        <v>581475</v>
      </c>
      <c r="I77" s="5">
        <v>42225</v>
      </c>
      <c r="J77" s="6">
        <v>156689</v>
      </c>
      <c r="K77" s="4">
        <v>67541</v>
      </c>
      <c r="L77" s="5">
        <v>580903</v>
      </c>
      <c r="M77" s="5">
        <v>479278</v>
      </c>
      <c r="N77" s="5">
        <v>363388</v>
      </c>
      <c r="O77" s="5">
        <v>329629</v>
      </c>
      <c r="P77" s="159">
        <v>341405</v>
      </c>
      <c r="Q77" s="5">
        <v>192473</v>
      </c>
      <c r="R77" s="5">
        <v>389940</v>
      </c>
      <c r="S77" s="5">
        <v>455986</v>
      </c>
      <c r="T77" s="6">
        <v>441432</v>
      </c>
      <c r="U77" s="4">
        <v>1614815</v>
      </c>
      <c r="V77" s="5">
        <v>206421</v>
      </c>
      <c r="W77" s="5">
        <v>751</v>
      </c>
      <c r="X77" s="6">
        <v>431326</v>
      </c>
      <c r="Y77" s="4">
        <v>3582693</v>
      </c>
      <c r="Z77" s="5">
        <f t="shared" ref="Z77:Z79" si="8">C77</f>
        <v>1821236</v>
      </c>
      <c r="AA77" s="5">
        <v>198914</v>
      </c>
      <c r="AB77" s="6">
        <v>1562543</v>
      </c>
    </row>
    <row r="78" spans="1:28" x14ac:dyDescent="0.35">
      <c r="A78" s="47">
        <v>45748</v>
      </c>
      <c r="B78" s="46" t="s">
        <v>7</v>
      </c>
      <c r="C78" s="5">
        <v>1831952</v>
      </c>
      <c r="D78" s="4">
        <v>1641514</v>
      </c>
      <c r="E78" s="6">
        <v>190438</v>
      </c>
      <c r="F78" s="4">
        <v>688875</v>
      </c>
      <c r="G78" s="5">
        <v>359881</v>
      </c>
      <c r="H78" s="5">
        <v>583093</v>
      </c>
      <c r="I78" s="5">
        <v>42417</v>
      </c>
      <c r="J78" s="6">
        <v>157686</v>
      </c>
      <c r="K78" s="4">
        <v>67531</v>
      </c>
      <c r="L78" s="5">
        <v>584829</v>
      </c>
      <c r="M78" s="5">
        <v>482920</v>
      </c>
      <c r="N78" s="5">
        <v>365799</v>
      </c>
      <c r="O78" s="5">
        <v>330376</v>
      </c>
      <c r="P78" s="159">
        <v>342888</v>
      </c>
      <c r="Q78" s="5">
        <v>193057</v>
      </c>
      <c r="R78" s="5">
        <v>392439</v>
      </c>
      <c r="S78" s="5">
        <v>459496</v>
      </c>
      <c r="T78" s="6">
        <v>444072</v>
      </c>
      <c r="U78" s="4">
        <v>1625678</v>
      </c>
      <c r="V78" s="5">
        <v>206274</v>
      </c>
      <c r="W78" s="5">
        <v>728</v>
      </c>
      <c r="X78" s="6">
        <v>426039</v>
      </c>
      <c r="Y78" s="4">
        <v>3598011</v>
      </c>
      <c r="Z78" s="5">
        <f t="shared" si="8"/>
        <v>1831952</v>
      </c>
      <c r="AA78" s="5">
        <v>200103</v>
      </c>
      <c r="AB78" s="6">
        <v>1565956</v>
      </c>
    </row>
    <row r="79" spans="1:28" x14ac:dyDescent="0.35">
      <c r="A79" s="47">
        <v>45778</v>
      </c>
      <c r="B79" s="46" t="s">
        <v>7</v>
      </c>
      <c r="C79" s="5">
        <v>1842411</v>
      </c>
      <c r="D79" s="4">
        <v>1651426</v>
      </c>
      <c r="E79" s="6">
        <v>190985</v>
      </c>
      <c r="F79" s="4">
        <v>691048</v>
      </c>
      <c r="G79" s="5">
        <v>362876</v>
      </c>
      <c r="H79" s="5">
        <v>586750</v>
      </c>
      <c r="I79" s="5">
        <v>42559</v>
      </c>
      <c r="J79" s="6">
        <v>159178</v>
      </c>
      <c r="K79" s="4">
        <v>67531</v>
      </c>
      <c r="L79" s="5">
        <v>588084</v>
      </c>
      <c r="M79" s="5">
        <v>486233</v>
      </c>
      <c r="N79" s="5">
        <v>368269</v>
      </c>
      <c r="O79" s="5">
        <v>331779</v>
      </c>
      <c r="P79" s="159">
        <v>343305</v>
      </c>
      <c r="Q79" s="5">
        <v>195459</v>
      </c>
      <c r="R79" s="5">
        <v>394307</v>
      </c>
      <c r="S79" s="5">
        <v>462408</v>
      </c>
      <c r="T79" s="6">
        <v>446932</v>
      </c>
      <c r="U79" s="4">
        <v>1635409</v>
      </c>
      <c r="V79" s="5">
        <v>207002</v>
      </c>
      <c r="W79" s="5">
        <v>742</v>
      </c>
      <c r="X79" s="6">
        <v>421137</v>
      </c>
      <c r="Y79" s="4">
        <v>3619376</v>
      </c>
      <c r="Z79" s="5">
        <f t="shared" si="8"/>
        <v>1842411</v>
      </c>
      <c r="AA79" s="5">
        <v>201737</v>
      </c>
      <c r="AB79" s="6">
        <v>1575228</v>
      </c>
    </row>
    <row r="80" spans="1:28" x14ac:dyDescent="0.35">
      <c r="A80" s="47">
        <v>45809</v>
      </c>
      <c r="B80" s="46" t="s">
        <v>31</v>
      </c>
      <c r="C80" s="3">
        <v>1827000</v>
      </c>
      <c r="D80" s="4">
        <v>1637000</v>
      </c>
      <c r="E80" s="6">
        <v>190000</v>
      </c>
      <c r="F80" s="4">
        <v>684000</v>
      </c>
      <c r="G80" s="5">
        <v>358000</v>
      </c>
      <c r="H80" s="5">
        <v>585000</v>
      </c>
      <c r="I80" s="5">
        <v>42000</v>
      </c>
      <c r="J80" s="6">
        <v>157000</v>
      </c>
      <c r="K80" s="4">
        <v>67000</v>
      </c>
      <c r="L80" s="5">
        <v>583000</v>
      </c>
      <c r="M80" s="5">
        <v>483000</v>
      </c>
      <c r="N80" s="5">
        <v>365000</v>
      </c>
      <c r="O80" s="5">
        <v>328000</v>
      </c>
      <c r="P80" s="159">
        <v>335000</v>
      </c>
      <c r="Q80" s="5">
        <v>194000</v>
      </c>
      <c r="R80" s="5">
        <v>392000</v>
      </c>
      <c r="S80" s="5">
        <v>460000</v>
      </c>
      <c r="T80" s="6">
        <v>446000</v>
      </c>
      <c r="U80" s="4">
        <v>1622000</v>
      </c>
      <c r="V80" s="5">
        <v>205000</v>
      </c>
      <c r="W80" s="5">
        <v>700</v>
      </c>
      <c r="X80" s="6">
        <v>426000</v>
      </c>
      <c r="Y80" s="4">
        <v>3595000</v>
      </c>
      <c r="Z80" s="5">
        <f t="shared" ref="Z80" si="9">C80</f>
        <v>1827000</v>
      </c>
      <c r="AA80" s="5">
        <v>199000</v>
      </c>
      <c r="AB80" s="6">
        <v>1569000</v>
      </c>
    </row>
    <row r="81" spans="1:28" x14ac:dyDescent="0.35">
      <c r="A81" s="47">
        <v>45839</v>
      </c>
      <c r="B81" s="46" t="s">
        <v>31</v>
      </c>
      <c r="C81" s="3">
        <v>1799000</v>
      </c>
      <c r="D81" s="4">
        <v>1612000</v>
      </c>
      <c r="E81" s="6">
        <v>187000</v>
      </c>
      <c r="F81" s="4">
        <v>672000</v>
      </c>
      <c r="G81" s="5">
        <v>351000</v>
      </c>
      <c r="H81" s="5">
        <v>580000</v>
      </c>
      <c r="I81" s="5">
        <v>41000</v>
      </c>
      <c r="J81" s="6">
        <v>154000</v>
      </c>
      <c r="K81" s="4">
        <v>66000</v>
      </c>
      <c r="L81" s="5">
        <v>572000</v>
      </c>
      <c r="M81" s="5">
        <v>475000</v>
      </c>
      <c r="N81" s="5">
        <v>360000</v>
      </c>
      <c r="O81" s="5">
        <v>324000</v>
      </c>
      <c r="P81" s="159">
        <v>330000</v>
      </c>
      <c r="Q81" s="5">
        <v>192000</v>
      </c>
      <c r="R81" s="5">
        <v>381000</v>
      </c>
      <c r="S81" s="5">
        <v>453000</v>
      </c>
      <c r="T81" s="6">
        <v>443000</v>
      </c>
      <c r="U81" s="4">
        <v>1595000</v>
      </c>
      <c r="V81" s="5">
        <v>204000</v>
      </c>
      <c r="W81" s="5">
        <v>700</v>
      </c>
      <c r="X81" s="6">
        <v>435000</v>
      </c>
      <c r="Y81" s="4">
        <v>3546000</v>
      </c>
      <c r="Z81" s="5">
        <f t="shared" ref="Z81" si="10">C81</f>
        <v>1799000</v>
      </c>
      <c r="AA81" s="5">
        <v>195000</v>
      </c>
      <c r="AB81" s="6">
        <v>1552000</v>
      </c>
    </row>
    <row r="82" spans="1:28" x14ac:dyDescent="0.35">
      <c r="A82" s="47">
        <v>45870</v>
      </c>
      <c r="B82" s="46" t="s">
        <v>31</v>
      </c>
      <c r="C82" s="3">
        <v>1774000</v>
      </c>
      <c r="D82" s="4">
        <v>1587000</v>
      </c>
      <c r="E82" s="6">
        <v>187000</v>
      </c>
      <c r="F82" s="4">
        <v>663000</v>
      </c>
      <c r="G82" s="5">
        <v>347000</v>
      </c>
      <c r="H82" s="5">
        <v>574000</v>
      </c>
      <c r="I82" s="5">
        <v>40000</v>
      </c>
      <c r="J82" s="6">
        <v>150000</v>
      </c>
      <c r="K82" s="4">
        <v>65000</v>
      </c>
      <c r="L82" s="5">
        <v>563000</v>
      </c>
      <c r="M82" s="5">
        <v>468000</v>
      </c>
      <c r="N82" s="5">
        <v>356000</v>
      </c>
      <c r="O82" s="5">
        <v>321000</v>
      </c>
      <c r="P82" s="159">
        <v>323000</v>
      </c>
      <c r="Q82" s="5">
        <v>191000</v>
      </c>
      <c r="R82" s="5">
        <v>371000</v>
      </c>
      <c r="S82" s="5">
        <v>448000</v>
      </c>
      <c r="T82" s="6">
        <v>440000</v>
      </c>
      <c r="U82" s="4">
        <v>1572000</v>
      </c>
      <c r="V82" s="5">
        <v>202000</v>
      </c>
      <c r="W82" s="5">
        <v>600</v>
      </c>
      <c r="X82" s="6">
        <v>443000</v>
      </c>
      <c r="Y82" s="4">
        <v>3493000</v>
      </c>
      <c r="Z82" s="5">
        <f t="shared" ref="Z82" si="11">C82</f>
        <v>1774000</v>
      </c>
      <c r="AA82" s="5">
        <v>189000</v>
      </c>
      <c r="AB82" s="6">
        <v>1530000</v>
      </c>
    </row>
    <row r="83" spans="1:28" x14ac:dyDescent="0.35">
      <c r="A83" s="47">
        <v>45901</v>
      </c>
      <c r="B83" s="46" t="s">
        <v>31</v>
      </c>
      <c r="C83" s="3">
        <v>1785000</v>
      </c>
      <c r="D83" s="4">
        <v>1597000</v>
      </c>
      <c r="E83" s="6">
        <v>188000</v>
      </c>
      <c r="F83" s="4">
        <v>668000</v>
      </c>
      <c r="G83" s="5">
        <v>350000</v>
      </c>
      <c r="H83" s="5">
        <v>578000</v>
      </c>
      <c r="I83" s="5">
        <v>40000</v>
      </c>
      <c r="J83" s="6">
        <v>150000</v>
      </c>
      <c r="K83" s="4">
        <v>66000</v>
      </c>
      <c r="L83" s="5">
        <v>569000</v>
      </c>
      <c r="M83" s="5">
        <v>470000</v>
      </c>
      <c r="N83" s="5">
        <v>357000</v>
      </c>
      <c r="O83" s="5">
        <v>322000</v>
      </c>
      <c r="P83" s="159">
        <v>332000</v>
      </c>
      <c r="Q83" s="5">
        <v>192000</v>
      </c>
      <c r="R83" s="5">
        <v>370000</v>
      </c>
      <c r="S83" s="5">
        <v>450000</v>
      </c>
      <c r="T83" s="6">
        <v>441000</v>
      </c>
      <c r="U83" s="4">
        <v>1582000</v>
      </c>
      <c r="V83" s="5">
        <v>203000</v>
      </c>
      <c r="W83" s="5">
        <v>600</v>
      </c>
      <c r="X83" s="6">
        <v>451000</v>
      </c>
      <c r="Y83" s="4">
        <v>3515000</v>
      </c>
      <c r="Z83" s="5">
        <f t="shared" ref="Z83" si="12">C83</f>
        <v>1785000</v>
      </c>
      <c r="AA83" s="5">
        <v>190000</v>
      </c>
      <c r="AB83" s="6">
        <v>1539000</v>
      </c>
    </row>
    <row r="85" spans="1:28" x14ac:dyDescent="0.35">
      <c r="A85" s="101" t="s">
        <v>147</v>
      </c>
    </row>
    <row r="86" spans="1:28" x14ac:dyDescent="0.35">
      <c r="A86" s="102" t="s">
        <v>94</v>
      </c>
    </row>
    <row r="87" spans="1:28" x14ac:dyDescent="0.35">
      <c r="A87" s="102" t="s">
        <v>121</v>
      </c>
    </row>
    <row r="89" spans="1:28" x14ac:dyDescent="0.35">
      <c r="A89" s="101" t="s">
        <v>156</v>
      </c>
    </row>
    <row r="90" spans="1:28" s="171" customFormat="1" ht="13.5" x14ac:dyDescent="0.25">
      <c r="A90" s="101" t="s">
        <v>159</v>
      </c>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3"/>
    </row>
    <row r="91" spans="1:28" x14ac:dyDescent="0.35">
      <c r="A91" s="101" t="s">
        <v>158</v>
      </c>
    </row>
  </sheetData>
  <mergeCells count="9">
    <mergeCell ref="A1:A2"/>
    <mergeCell ref="B1:B2"/>
    <mergeCell ref="D1:E1"/>
    <mergeCell ref="Y1:AB1"/>
    <mergeCell ref="F1:J1"/>
    <mergeCell ref="U1:X1"/>
    <mergeCell ref="C1:C2"/>
    <mergeCell ref="P1:T1"/>
    <mergeCell ref="K1:O1"/>
  </mergeCells>
  <conditionalFormatting sqref="AC3:XFD53 A3:O79 P3:T80 U3:AB83 B80:O80 A80:A83 B81:T83">
    <cfRule type="expression" dxfId="3" priority="8">
      <formula>$B3="provisoire"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71B-95BB-4608-99CD-84D34D3285FC}">
  <sheetPr>
    <tabColor rgb="FF91190D"/>
  </sheetPr>
  <dimension ref="A1:AA109"/>
  <sheetViews>
    <sheetView topLeftCell="N1" workbookViewId="0">
      <pane ySplit="2" topLeftCell="A90" activePane="bottomLeft" state="frozen"/>
      <selection pane="bottomLeft" activeCell="AC67" sqref="AC67"/>
    </sheetView>
  </sheetViews>
  <sheetFormatPr baseColWidth="10" defaultColWidth="10.81640625" defaultRowHeight="14" x14ac:dyDescent="0.3"/>
  <cols>
    <col min="1" max="1" width="10.81640625" style="9"/>
    <col min="2" max="2" width="23.453125" style="9" customWidth="1"/>
    <col min="3" max="19" width="13.54296875" style="16" customWidth="1"/>
    <col min="20" max="16384" width="10.81640625" style="9"/>
  </cols>
  <sheetData>
    <row r="1" spans="1:27" ht="16" x14ac:dyDescent="0.3">
      <c r="A1" s="8" t="s">
        <v>100</v>
      </c>
    </row>
    <row r="2" spans="1:27" x14ac:dyDescent="0.3">
      <c r="A2" s="27" t="s">
        <v>76</v>
      </c>
      <c r="B2" s="27" t="s">
        <v>35</v>
      </c>
      <c r="C2" s="10" t="s">
        <v>160</v>
      </c>
      <c r="D2" s="10" t="s">
        <v>161</v>
      </c>
      <c r="E2" s="10" t="s">
        <v>162</v>
      </c>
      <c r="F2" s="10" t="s">
        <v>163</v>
      </c>
      <c r="G2" s="141" t="s">
        <v>164</v>
      </c>
      <c r="H2" s="141" t="s">
        <v>165</v>
      </c>
      <c r="I2" s="141" t="s">
        <v>166</v>
      </c>
      <c r="J2" s="141" t="s">
        <v>167</v>
      </c>
      <c r="K2" s="11" t="s">
        <v>168</v>
      </c>
      <c r="L2" s="11" t="s">
        <v>169</v>
      </c>
      <c r="M2" s="11" t="s">
        <v>170</v>
      </c>
      <c r="N2" s="11" t="s">
        <v>171</v>
      </c>
      <c r="O2" s="12" t="s">
        <v>172</v>
      </c>
      <c r="P2" s="12" t="s">
        <v>173</v>
      </c>
      <c r="Q2" s="12" t="s">
        <v>174</v>
      </c>
      <c r="R2" s="12" t="s">
        <v>175</v>
      </c>
      <c r="S2" s="10" t="s">
        <v>176</v>
      </c>
      <c r="T2" s="10" t="s">
        <v>177</v>
      </c>
      <c r="U2" s="10" t="s">
        <v>178</v>
      </c>
      <c r="V2" s="10" t="s">
        <v>179</v>
      </c>
      <c r="W2" s="141" t="s">
        <v>180</v>
      </c>
      <c r="X2" s="141" t="s">
        <v>181</v>
      </c>
      <c r="Y2" s="141" t="s">
        <v>182</v>
      </c>
      <c r="Z2" s="141" t="s">
        <v>183</v>
      </c>
      <c r="AA2" s="11" t="s">
        <v>184</v>
      </c>
    </row>
    <row r="3" spans="1:27" x14ac:dyDescent="0.3">
      <c r="A3" s="28" t="s">
        <v>185</v>
      </c>
      <c r="B3" s="28" t="s">
        <v>186</v>
      </c>
      <c r="C3" s="15">
        <v>7465</v>
      </c>
      <c r="D3" s="15">
        <v>7447</v>
      </c>
      <c r="E3" s="15">
        <v>7424</v>
      </c>
      <c r="F3" s="15">
        <v>7510</v>
      </c>
      <c r="G3" s="143">
        <v>7721</v>
      </c>
      <c r="H3" s="143">
        <v>8225</v>
      </c>
      <c r="I3" s="143">
        <v>8562</v>
      </c>
      <c r="J3" s="143">
        <v>8601</v>
      </c>
      <c r="K3" s="14">
        <v>8236</v>
      </c>
      <c r="L3" s="14">
        <v>7852</v>
      </c>
      <c r="M3" s="14">
        <v>7919</v>
      </c>
      <c r="N3" s="14">
        <v>7921</v>
      </c>
      <c r="O3" s="13">
        <v>7642</v>
      </c>
      <c r="P3" s="13">
        <v>7615</v>
      </c>
      <c r="Q3" s="13">
        <v>7550</v>
      </c>
      <c r="R3" s="13">
        <v>7659</v>
      </c>
      <c r="S3" s="15">
        <v>7586</v>
      </c>
      <c r="T3" s="15">
        <v>7498</v>
      </c>
      <c r="U3" s="15">
        <v>7482</v>
      </c>
      <c r="V3" s="15">
        <v>7620</v>
      </c>
      <c r="W3" s="143">
        <v>7615</v>
      </c>
      <c r="X3" s="143">
        <v>7639</v>
      </c>
      <c r="Y3" s="143">
        <v>7778</v>
      </c>
      <c r="Z3" s="143">
        <v>7995</v>
      </c>
      <c r="AA3" s="14">
        <v>8045</v>
      </c>
    </row>
    <row r="4" spans="1:27" x14ac:dyDescent="0.3">
      <c r="A4" s="28" t="s">
        <v>187</v>
      </c>
      <c r="B4" s="28" t="s">
        <v>188</v>
      </c>
      <c r="C4" s="15">
        <v>17505</v>
      </c>
      <c r="D4" s="15">
        <v>17784</v>
      </c>
      <c r="E4" s="15">
        <v>17829</v>
      </c>
      <c r="F4" s="15">
        <v>17822</v>
      </c>
      <c r="G4" s="143">
        <v>18012</v>
      </c>
      <c r="H4" s="143">
        <v>18340</v>
      </c>
      <c r="I4" s="143">
        <v>18848</v>
      </c>
      <c r="J4" s="143">
        <v>18815</v>
      </c>
      <c r="K4" s="14">
        <v>18361</v>
      </c>
      <c r="L4" s="14">
        <v>17913</v>
      </c>
      <c r="M4" s="14">
        <v>18030</v>
      </c>
      <c r="N4" s="14">
        <v>17847</v>
      </c>
      <c r="O4" s="13">
        <v>17622</v>
      </c>
      <c r="P4" s="13">
        <v>17572</v>
      </c>
      <c r="Q4" s="13">
        <v>17396</v>
      </c>
      <c r="R4" s="13">
        <v>17346</v>
      </c>
      <c r="S4" s="15">
        <v>17236</v>
      </c>
      <c r="T4" s="15">
        <v>17294</v>
      </c>
      <c r="U4" s="15">
        <v>16977</v>
      </c>
      <c r="V4" s="15">
        <v>16869</v>
      </c>
      <c r="W4" s="143">
        <v>17032</v>
      </c>
      <c r="X4" s="143">
        <v>16963</v>
      </c>
      <c r="Y4" s="143">
        <v>16816</v>
      </c>
      <c r="Z4" s="143">
        <v>16839</v>
      </c>
      <c r="AA4" s="14">
        <v>17092</v>
      </c>
    </row>
    <row r="5" spans="1:27" x14ac:dyDescent="0.3">
      <c r="A5" s="28" t="s">
        <v>189</v>
      </c>
      <c r="B5" s="28" t="s">
        <v>190</v>
      </c>
      <c r="C5" s="15">
        <v>9705</v>
      </c>
      <c r="D5" s="15">
        <v>9758</v>
      </c>
      <c r="E5" s="15">
        <v>9717</v>
      </c>
      <c r="F5" s="15">
        <v>9826</v>
      </c>
      <c r="G5" s="143">
        <v>9929</v>
      </c>
      <c r="H5" s="143">
        <v>10185</v>
      </c>
      <c r="I5" s="143">
        <v>10446</v>
      </c>
      <c r="J5" s="143">
        <v>10473</v>
      </c>
      <c r="K5" s="14">
        <v>10297</v>
      </c>
      <c r="L5" s="14">
        <v>10091</v>
      </c>
      <c r="M5" s="14">
        <v>10102</v>
      </c>
      <c r="N5" s="14">
        <v>9992</v>
      </c>
      <c r="O5" s="13">
        <v>9871</v>
      </c>
      <c r="P5" s="13">
        <v>9843</v>
      </c>
      <c r="Q5" s="13">
        <v>9765</v>
      </c>
      <c r="R5" s="13">
        <v>9658</v>
      </c>
      <c r="S5" s="15">
        <v>9585</v>
      </c>
      <c r="T5" s="15">
        <v>9546</v>
      </c>
      <c r="U5" s="15">
        <v>9368</v>
      </c>
      <c r="V5" s="15">
        <v>9403</v>
      </c>
      <c r="W5" s="143">
        <v>9379</v>
      </c>
      <c r="X5" s="143">
        <v>9362</v>
      </c>
      <c r="Y5" s="143">
        <v>9339</v>
      </c>
      <c r="Z5" s="143">
        <v>9422</v>
      </c>
      <c r="AA5" s="14">
        <v>9580</v>
      </c>
    </row>
    <row r="6" spans="1:27" x14ac:dyDescent="0.3">
      <c r="A6" s="28" t="s">
        <v>191</v>
      </c>
      <c r="B6" s="28" t="s">
        <v>192</v>
      </c>
      <c r="C6" s="15">
        <v>4141</v>
      </c>
      <c r="D6" s="15">
        <v>4157</v>
      </c>
      <c r="E6" s="15">
        <v>4098</v>
      </c>
      <c r="F6" s="15">
        <v>4159</v>
      </c>
      <c r="G6" s="143">
        <v>4205</v>
      </c>
      <c r="H6" s="143">
        <v>4346</v>
      </c>
      <c r="I6" s="143">
        <v>4483</v>
      </c>
      <c r="J6" s="143">
        <v>4532</v>
      </c>
      <c r="K6" s="14">
        <v>4505</v>
      </c>
      <c r="L6" s="14">
        <v>4369</v>
      </c>
      <c r="M6" s="14">
        <v>4264</v>
      </c>
      <c r="N6" s="14">
        <v>4193</v>
      </c>
      <c r="O6" s="13">
        <v>4162</v>
      </c>
      <c r="P6" s="13">
        <v>4161</v>
      </c>
      <c r="Q6" s="13">
        <v>4097</v>
      </c>
      <c r="R6" s="13">
        <v>4099</v>
      </c>
      <c r="S6" s="15">
        <v>4106</v>
      </c>
      <c r="T6" s="15">
        <v>4081</v>
      </c>
      <c r="U6" s="15">
        <v>3957</v>
      </c>
      <c r="V6" s="15">
        <v>3938</v>
      </c>
      <c r="W6" s="143">
        <v>3925</v>
      </c>
      <c r="X6" s="143">
        <v>3928</v>
      </c>
      <c r="Y6" s="143">
        <v>3850</v>
      </c>
      <c r="Z6" s="143">
        <v>3867</v>
      </c>
      <c r="AA6" s="14">
        <v>3914</v>
      </c>
    </row>
    <row r="7" spans="1:27" x14ac:dyDescent="0.3">
      <c r="A7" s="28" t="s">
        <v>193</v>
      </c>
      <c r="B7" s="28" t="s">
        <v>194</v>
      </c>
      <c r="C7" s="15">
        <v>2741</v>
      </c>
      <c r="D7" s="15">
        <v>2758</v>
      </c>
      <c r="E7" s="15">
        <v>2794</v>
      </c>
      <c r="F7" s="15">
        <v>2823</v>
      </c>
      <c r="G7" s="143">
        <v>2827</v>
      </c>
      <c r="H7" s="143">
        <v>2989</v>
      </c>
      <c r="I7" s="143">
        <v>3154</v>
      </c>
      <c r="J7" s="143">
        <v>3217</v>
      </c>
      <c r="K7" s="14">
        <v>3201</v>
      </c>
      <c r="L7" s="14">
        <v>3101</v>
      </c>
      <c r="M7" s="14">
        <v>3057</v>
      </c>
      <c r="N7" s="14">
        <v>3073</v>
      </c>
      <c r="O7" s="13">
        <v>2999</v>
      </c>
      <c r="P7" s="13">
        <v>3000</v>
      </c>
      <c r="Q7" s="13">
        <v>2924</v>
      </c>
      <c r="R7" s="13">
        <v>2986</v>
      </c>
      <c r="S7" s="15">
        <v>2926</v>
      </c>
      <c r="T7" s="15">
        <v>2927</v>
      </c>
      <c r="U7" s="15">
        <v>2849</v>
      </c>
      <c r="V7" s="15">
        <v>2822</v>
      </c>
      <c r="W7" s="143">
        <v>2701</v>
      </c>
      <c r="X7" s="143">
        <v>2701</v>
      </c>
      <c r="Y7" s="143">
        <v>2646</v>
      </c>
      <c r="Z7" s="143">
        <v>2558</v>
      </c>
      <c r="AA7" s="14">
        <v>2552</v>
      </c>
    </row>
    <row r="8" spans="1:27" x14ac:dyDescent="0.3">
      <c r="A8" s="28" t="s">
        <v>195</v>
      </c>
      <c r="B8" s="28" t="s">
        <v>196</v>
      </c>
      <c r="C8" s="15">
        <v>24052</v>
      </c>
      <c r="D8" s="15">
        <v>23669</v>
      </c>
      <c r="E8" s="15">
        <v>22658</v>
      </c>
      <c r="F8" s="15">
        <v>22769</v>
      </c>
      <c r="G8" s="143">
        <v>23781</v>
      </c>
      <c r="H8" s="143">
        <v>26279</v>
      </c>
      <c r="I8" s="143">
        <v>26702</v>
      </c>
      <c r="J8" s="143">
        <v>27551</v>
      </c>
      <c r="K8" s="14">
        <v>26770</v>
      </c>
      <c r="L8" s="14">
        <v>25003</v>
      </c>
      <c r="M8" s="14">
        <v>23704</v>
      </c>
      <c r="N8" s="14">
        <v>22753</v>
      </c>
      <c r="O8" s="13">
        <v>22210</v>
      </c>
      <c r="P8" s="13">
        <v>21363</v>
      </c>
      <c r="Q8" s="13">
        <v>19901</v>
      </c>
      <c r="R8" s="13">
        <v>19796</v>
      </c>
      <c r="S8" s="15">
        <v>19744</v>
      </c>
      <c r="T8" s="15">
        <v>19302</v>
      </c>
      <c r="U8" s="15">
        <v>18070</v>
      </c>
      <c r="V8" s="15">
        <v>18314</v>
      </c>
      <c r="W8" s="143">
        <v>18505</v>
      </c>
      <c r="X8" s="143">
        <v>17855</v>
      </c>
      <c r="Y8" s="143">
        <v>16942</v>
      </c>
      <c r="Z8" s="143">
        <v>16851</v>
      </c>
      <c r="AA8" s="14">
        <v>16992</v>
      </c>
    </row>
    <row r="9" spans="1:27" x14ac:dyDescent="0.3">
      <c r="A9" s="28" t="s">
        <v>197</v>
      </c>
      <c r="B9" s="28" t="s">
        <v>198</v>
      </c>
      <c r="C9" s="15">
        <v>6318</v>
      </c>
      <c r="D9" s="15">
        <v>6297</v>
      </c>
      <c r="E9" s="15">
        <v>6120</v>
      </c>
      <c r="F9" s="15">
        <v>6189</v>
      </c>
      <c r="G9" s="143">
        <v>6428</v>
      </c>
      <c r="H9" s="143">
        <v>6672</v>
      </c>
      <c r="I9" s="143">
        <v>6846</v>
      </c>
      <c r="J9" s="143">
        <v>6908</v>
      </c>
      <c r="K9" s="14">
        <v>6892</v>
      </c>
      <c r="L9" s="14">
        <v>6620</v>
      </c>
      <c r="M9" s="14">
        <v>6400</v>
      </c>
      <c r="N9" s="14">
        <v>6323</v>
      </c>
      <c r="O9" s="13">
        <v>6414</v>
      </c>
      <c r="P9" s="13">
        <v>6324</v>
      </c>
      <c r="Q9" s="13">
        <v>6068</v>
      </c>
      <c r="R9" s="13">
        <v>6090</v>
      </c>
      <c r="S9" s="15">
        <v>6123</v>
      </c>
      <c r="T9" s="15">
        <v>6106</v>
      </c>
      <c r="U9" s="15">
        <v>5799</v>
      </c>
      <c r="V9" s="15">
        <v>5796</v>
      </c>
      <c r="W9" s="143">
        <v>5919</v>
      </c>
      <c r="X9" s="143">
        <v>5859</v>
      </c>
      <c r="Y9" s="143">
        <v>5684</v>
      </c>
      <c r="Z9" s="143">
        <v>5687</v>
      </c>
      <c r="AA9" s="14">
        <v>5888</v>
      </c>
    </row>
    <row r="10" spans="1:27" x14ac:dyDescent="0.3">
      <c r="A10" s="28" t="s">
        <v>199</v>
      </c>
      <c r="B10" s="28" t="s">
        <v>200</v>
      </c>
      <c r="C10" s="15">
        <v>10428</v>
      </c>
      <c r="D10" s="15">
        <v>10414</v>
      </c>
      <c r="E10" s="15">
        <v>10311</v>
      </c>
      <c r="F10" s="15">
        <v>10328</v>
      </c>
      <c r="G10" s="143">
        <v>10414</v>
      </c>
      <c r="H10" s="143">
        <v>10537</v>
      </c>
      <c r="I10" s="143">
        <v>10741</v>
      </c>
      <c r="J10" s="143">
        <v>10665</v>
      </c>
      <c r="K10" s="14">
        <v>10507</v>
      </c>
      <c r="L10" s="14">
        <v>10215</v>
      </c>
      <c r="M10" s="14">
        <v>10106</v>
      </c>
      <c r="N10" s="14">
        <v>9851</v>
      </c>
      <c r="O10" s="13">
        <v>9647</v>
      </c>
      <c r="P10" s="13">
        <v>9515</v>
      </c>
      <c r="Q10" s="13">
        <v>9320</v>
      </c>
      <c r="R10" s="13">
        <v>9237</v>
      </c>
      <c r="S10" s="15">
        <v>9089</v>
      </c>
      <c r="T10" s="15">
        <v>9026</v>
      </c>
      <c r="U10" s="15">
        <v>8853</v>
      </c>
      <c r="V10" s="15">
        <v>8793</v>
      </c>
      <c r="W10" s="143">
        <v>8798</v>
      </c>
      <c r="X10" s="143">
        <v>8792</v>
      </c>
      <c r="Y10" s="143">
        <v>8781</v>
      </c>
      <c r="Z10" s="143">
        <v>8671</v>
      </c>
      <c r="AA10" s="14">
        <v>8707</v>
      </c>
    </row>
    <row r="11" spans="1:27" x14ac:dyDescent="0.3">
      <c r="A11" s="28" t="s">
        <v>201</v>
      </c>
      <c r="B11" s="28" t="s">
        <v>202</v>
      </c>
      <c r="C11" s="15">
        <v>5902</v>
      </c>
      <c r="D11" s="15">
        <v>5927</v>
      </c>
      <c r="E11" s="15">
        <v>5914</v>
      </c>
      <c r="F11" s="15">
        <v>5991</v>
      </c>
      <c r="G11" s="143">
        <v>6081</v>
      </c>
      <c r="H11" s="143">
        <v>6245</v>
      </c>
      <c r="I11" s="143">
        <v>6423</v>
      </c>
      <c r="J11" s="143">
        <v>6479</v>
      </c>
      <c r="K11" s="14">
        <v>6416</v>
      </c>
      <c r="L11" s="14">
        <v>6291</v>
      </c>
      <c r="M11" s="14">
        <v>6341</v>
      </c>
      <c r="N11" s="14">
        <v>6301</v>
      </c>
      <c r="O11" s="13">
        <v>6222</v>
      </c>
      <c r="P11" s="13">
        <v>6187</v>
      </c>
      <c r="Q11" s="13">
        <v>6220</v>
      </c>
      <c r="R11" s="13">
        <v>6287</v>
      </c>
      <c r="S11" s="15">
        <v>6231</v>
      </c>
      <c r="T11" s="15">
        <v>6243</v>
      </c>
      <c r="U11" s="15">
        <v>6136</v>
      </c>
      <c r="V11" s="15">
        <v>6128</v>
      </c>
      <c r="W11" s="143">
        <v>6169</v>
      </c>
      <c r="X11" s="143">
        <v>6172</v>
      </c>
      <c r="Y11" s="143">
        <v>6205</v>
      </c>
      <c r="Z11" s="143">
        <v>6166</v>
      </c>
      <c r="AA11" s="14">
        <v>6238</v>
      </c>
    </row>
    <row r="12" spans="1:27" x14ac:dyDescent="0.3">
      <c r="A12" s="28" t="s">
        <v>203</v>
      </c>
      <c r="B12" s="28" t="s">
        <v>204</v>
      </c>
      <c r="C12" s="15">
        <v>9275</v>
      </c>
      <c r="D12" s="15">
        <v>9286</v>
      </c>
      <c r="E12" s="15">
        <v>9259</v>
      </c>
      <c r="F12" s="15">
        <v>9223</v>
      </c>
      <c r="G12" s="143">
        <v>9365</v>
      </c>
      <c r="H12" s="143">
        <v>9607</v>
      </c>
      <c r="I12" s="143">
        <v>9886</v>
      </c>
      <c r="J12" s="143">
        <v>9805</v>
      </c>
      <c r="K12" s="14">
        <v>9584</v>
      </c>
      <c r="L12" s="14">
        <v>9310</v>
      </c>
      <c r="M12" s="14">
        <v>9322</v>
      </c>
      <c r="N12" s="14">
        <v>9219</v>
      </c>
      <c r="O12" s="13">
        <v>9110</v>
      </c>
      <c r="P12" s="13">
        <v>9124</v>
      </c>
      <c r="Q12" s="13">
        <v>8964</v>
      </c>
      <c r="R12" s="13">
        <v>9020</v>
      </c>
      <c r="S12" s="15">
        <v>8968</v>
      </c>
      <c r="T12" s="15">
        <v>8928</v>
      </c>
      <c r="U12" s="15">
        <v>8793</v>
      </c>
      <c r="V12" s="15">
        <v>8839</v>
      </c>
      <c r="W12" s="143">
        <v>8853</v>
      </c>
      <c r="X12" s="143">
        <v>8878</v>
      </c>
      <c r="Y12" s="143">
        <v>8813</v>
      </c>
      <c r="Z12" s="143">
        <v>8780</v>
      </c>
      <c r="AA12" s="14">
        <v>8720</v>
      </c>
    </row>
    <row r="13" spans="1:27" x14ac:dyDescent="0.3">
      <c r="A13" s="28" t="s">
        <v>205</v>
      </c>
      <c r="B13" s="28" t="s">
        <v>206</v>
      </c>
      <c r="C13" s="15">
        <v>16089</v>
      </c>
      <c r="D13" s="15">
        <v>15966</v>
      </c>
      <c r="E13" s="15">
        <v>15711</v>
      </c>
      <c r="F13" s="15">
        <v>15726</v>
      </c>
      <c r="G13" s="143">
        <v>15921</v>
      </c>
      <c r="H13" s="143">
        <v>16258</v>
      </c>
      <c r="I13" s="143">
        <v>16584</v>
      </c>
      <c r="J13" s="143">
        <v>16568</v>
      </c>
      <c r="K13" s="14">
        <v>16318</v>
      </c>
      <c r="L13" s="14">
        <v>15857</v>
      </c>
      <c r="M13" s="14">
        <v>15697</v>
      </c>
      <c r="N13" s="14">
        <v>15592</v>
      </c>
      <c r="O13" s="13">
        <v>15669</v>
      </c>
      <c r="P13" s="13">
        <v>15715</v>
      </c>
      <c r="Q13" s="13">
        <v>15446</v>
      </c>
      <c r="R13" s="13">
        <v>15595</v>
      </c>
      <c r="S13" s="15">
        <v>15584</v>
      </c>
      <c r="T13" s="15">
        <v>15453</v>
      </c>
      <c r="U13" s="15">
        <v>15037</v>
      </c>
      <c r="V13" s="15">
        <v>15140</v>
      </c>
      <c r="W13" s="143">
        <v>15264</v>
      </c>
      <c r="X13" s="143">
        <v>15182</v>
      </c>
      <c r="Y13" s="143">
        <v>15110</v>
      </c>
      <c r="Z13" s="143">
        <v>15139</v>
      </c>
      <c r="AA13" s="14">
        <v>15317</v>
      </c>
    </row>
    <row r="14" spans="1:27" x14ac:dyDescent="0.3">
      <c r="A14" s="28" t="s">
        <v>207</v>
      </c>
      <c r="B14" s="28" t="s">
        <v>208</v>
      </c>
      <c r="C14" s="15">
        <v>4084</v>
      </c>
      <c r="D14" s="15">
        <v>4137</v>
      </c>
      <c r="E14" s="15">
        <v>4118</v>
      </c>
      <c r="F14" s="15">
        <v>4147</v>
      </c>
      <c r="G14" s="143">
        <v>4264</v>
      </c>
      <c r="H14" s="143">
        <v>4464</v>
      </c>
      <c r="I14" s="143">
        <v>4584</v>
      </c>
      <c r="J14" s="143">
        <v>4635</v>
      </c>
      <c r="K14" s="14">
        <v>4599</v>
      </c>
      <c r="L14" s="14">
        <v>4454</v>
      </c>
      <c r="M14" s="14">
        <v>4406</v>
      </c>
      <c r="N14" s="14">
        <v>4408</v>
      </c>
      <c r="O14" s="13">
        <v>4398</v>
      </c>
      <c r="P14" s="13">
        <v>4374</v>
      </c>
      <c r="Q14" s="13">
        <v>4315</v>
      </c>
      <c r="R14" s="13">
        <v>4384</v>
      </c>
      <c r="S14" s="15">
        <v>4367</v>
      </c>
      <c r="T14" s="15">
        <v>4274</v>
      </c>
      <c r="U14" s="15">
        <v>4113</v>
      </c>
      <c r="V14" s="15">
        <v>4096</v>
      </c>
      <c r="W14" s="143">
        <v>4081</v>
      </c>
      <c r="X14" s="143">
        <v>4011</v>
      </c>
      <c r="Y14" s="143">
        <v>3911</v>
      </c>
      <c r="Z14" s="143">
        <v>3897</v>
      </c>
      <c r="AA14" s="14">
        <v>3918</v>
      </c>
    </row>
    <row r="15" spans="1:27" x14ac:dyDescent="0.3">
      <c r="A15" s="28" t="s">
        <v>209</v>
      </c>
      <c r="B15" s="28" t="s">
        <v>210</v>
      </c>
      <c r="C15" s="15">
        <v>78233</v>
      </c>
      <c r="D15" s="15">
        <v>77738</v>
      </c>
      <c r="E15" s="15">
        <v>77513</v>
      </c>
      <c r="F15" s="15">
        <v>77999</v>
      </c>
      <c r="G15" s="143">
        <v>78775</v>
      </c>
      <c r="H15" s="143">
        <v>81627</v>
      </c>
      <c r="I15" s="143">
        <v>84420</v>
      </c>
      <c r="J15" s="143">
        <v>84866</v>
      </c>
      <c r="K15" s="14">
        <v>82355</v>
      </c>
      <c r="L15" s="14">
        <v>79165</v>
      </c>
      <c r="M15" s="14">
        <v>79072</v>
      </c>
      <c r="N15" s="14">
        <v>77736</v>
      </c>
      <c r="O15" s="13">
        <v>75441</v>
      </c>
      <c r="P15" s="13">
        <v>74727</v>
      </c>
      <c r="Q15" s="13">
        <v>73969</v>
      </c>
      <c r="R15" s="13">
        <v>74046</v>
      </c>
      <c r="S15" s="15">
        <v>71767</v>
      </c>
      <c r="T15" s="15">
        <v>71216</v>
      </c>
      <c r="U15" s="15">
        <v>69710</v>
      </c>
      <c r="V15" s="15">
        <v>69821</v>
      </c>
      <c r="W15" s="143">
        <v>69407</v>
      </c>
      <c r="X15" s="143">
        <v>68834</v>
      </c>
      <c r="Y15" s="143">
        <v>68698</v>
      </c>
      <c r="Z15" s="143">
        <v>69577</v>
      </c>
      <c r="AA15" s="14">
        <v>70314</v>
      </c>
    </row>
    <row r="16" spans="1:27" x14ac:dyDescent="0.3">
      <c r="A16" s="28" t="s">
        <v>211</v>
      </c>
      <c r="B16" s="28" t="s">
        <v>212</v>
      </c>
      <c r="C16" s="15">
        <v>14493</v>
      </c>
      <c r="D16" s="15">
        <v>14398</v>
      </c>
      <c r="E16" s="15">
        <v>14098</v>
      </c>
      <c r="F16" s="15">
        <v>14068</v>
      </c>
      <c r="G16" s="143">
        <v>14474</v>
      </c>
      <c r="H16" s="143">
        <v>14949</v>
      </c>
      <c r="I16" s="143">
        <v>15363</v>
      </c>
      <c r="J16" s="143">
        <v>15346</v>
      </c>
      <c r="K16" s="14">
        <v>15001</v>
      </c>
      <c r="L16" s="14">
        <v>14485</v>
      </c>
      <c r="M16" s="14">
        <v>14214</v>
      </c>
      <c r="N16" s="14">
        <v>13860</v>
      </c>
      <c r="O16" s="13">
        <v>13665</v>
      </c>
      <c r="P16" s="13">
        <v>13642</v>
      </c>
      <c r="Q16" s="13">
        <v>13350</v>
      </c>
      <c r="R16" s="13">
        <v>13294</v>
      </c>
      <c r="S16" s="15">
        <v>13318</v>
      </c>
      <c r="T16" s="15">
        <v>13225</v>
      </c>
      <c r="U16" s="15">
        <v>13029</v>
      </c>
      <c r="V16" s="15">
        <v>13038</v>
      </c>
      <c r="W16" s="143">
        <v>13151</v>
      </c>
      <c r="X16" s="143">
        <v>13151</v>
      </c>
      <c r="Y16" s="143">
        <v>13178</v>
      </c>
      <c r="Z16" s="143">
        <v>13254</v>
      </c>
      <c r="AA16" s="14">
        <v>13542</v>
      </c>
    </row>
    <row r="17" spans="1:27" x14ac:dyDescent="0.3">
      <c r="A17" s="28" t="s">
        <v>213</v>
      </c>
      <c r="B17" s="28" t="s">
        <v>214</v>
      </c>
      <c r="C17" s="15">
        <v>2009</v>
      </c>
      <c r="D17" s="15">
        <v>2036</v>
      </c>
      <c r="E17" s="15">
        <v>1983</v>
      </c>
      <c r="F17" s="15">
        <v>2007</v>
      </c>
      <c r="G17" s="143">
        <v>2058</v>
      </c>
      <c r="H17" s="143">
        <v>2115</v>
      </c>
      <c r="I17" s="143">
        <v>2164</v>
      </c>
      <c r="J17" s="143">
        <v>2149</v>
      </c>
      <c r="K17" s="14">
        <v>2103</v>
      </c>
      <c r="L17" s="14">
        <v>1992</v>
      </c>
      <c r="M17" s="14">
        <v>1937</v>
      </c>
      <c r="N17" s="14">
        <v>1888</v>
      </c>
      <c r="O17" s="13">
        <v>1886</v>
      </c>
      <c r="P17" s="13">
        <v>1861</v>
      </c>
      <c r="Q17" s="13">
        <v>1798</v>
      </c>
      <c r="R17" s="13">
        <v>1786</v>
      </c>
      <c r="S17" s="15">
        <v>1766</v>
      </c>
      <c r="T17" s="15">
        <v>1750</v>
      </c>
      <c r="U17" s="15">
        <v>1683</v>
      </c>
      <c r="V17" s="15">
        <v>1676</v>
      </c>
      <c r="W17" s="143">
        <v>1695</v>
      </c>
      <c r="X17" s="143">
        <v>1708</v>
      </c>
      <c r="Y17" s="143">
        <v>1656</v>
      </c>
      <c r="Z17" s="143">
        <v>1641</v>
      </c>
      <c r="AA17" s="14">
        <v>1678</v>
      </c>
    </row>
    <row r="18" spans="1:27" x14ac:dyDescent="0.3">
      <c r="A18" s="28" t="s">
        <v>215</v>
      </c>
      <c r="B18" s="28" t="s">
        <v>216</v>
      </c>
      <c r="C18" s="15">
        <v>10114</v>
      </c>
      <c r="D18" s="15">
        <v>10102</v>
      </c>
      <c r="E18" s="15">
        <v>10029</v>
      </c>
      <c r="F18" s="15">
        <v>10107</v>
      </c>
      <c r="G18" s="143">
        <v>10182</v>
      </c>
      <c r="H18" s="143">
        <v>10451</v>
      </c>
      <c r="I18" s="143">
        <v>10683</v>
      </c>
      <c r="J18" s="143">
        <v>10632</v>
      </c>
      <c r="K18" s="14">
        <v>10241</v>
      </c>
      <c r="L18" s="14">
        <v>9884</v>
      </c>
      <c r="M18" s="14">
        <v>9913</v>
      </c>
      <c r="N18" s="14">
        <v>9811</v>
      </c>
      <c r="O18" s="13">
        <v>9655</v>
      </c>
      <c r="P18" s="13">
        <v>9625</v>
      </c>
      <c r="Q18" s="13">
        <v>9633</v>
      </c>
      <c r="R18" s="13">
        <v>9796</v>
      </c>
      <c r="S18" s="15">
        <v>9694</v>
      </c>
      <c r="T18" s="15">
        <v>9551</v>
      </c>
      <c r="U18" s="15">
        <v>9474</v>
      </c>
      <c r="V18" s="15">
        <v>9572</v>
      </c>
      <c r="W18" s="143">
        <v>9483</v>
      </c>
      <c r="X18" s="143">
        <v>9444</v>
      </c>
      <c r="Y18" s="143">
        <v>9459</v>
      </c>
      <c r="Z18" s="143">
        <v>9551</v>
      </c>
      <c r="AA18" s="14">
        <v>9668</v>
      </c>
    </row>
    <row r="19" spans="1:27" x14ac:dyDescent="0.3">
      <c r="A19" s="28" t="s">
        <v>217</v>
      </c>
      <c r="B19" s="28" t="s">
        <v>218</v>
      </c>
      <c r="C19" s="15">
        <v>15244</v>
      </c>
      <c r="D19" s="15">
        <v>15190</v>
      </c>
      <c r="E19" s="15">
        <v>15000</v>
      </c>
      <c r="F19" s="15">
        <v>15285</v>
      </c>
      <c r="G19" s="143">
        <v>15645</v>
      </c>
      <c r="H19" s="143">
        <v>16190</v>
      </c>
      <c r="I19" s="143">
        <v>16608</v>
      </c>
      <c r="J19" s="143">
        <v>16603</v>
      </c>
      <c r="K19" s="14">
        <v>16257</v>
      </c>
      <c r="L19" s="14">
        <v>15663</v>
      </c>
      <c r="M19" s="14">
        <v>15426</v>
      </c>
      <c r="N19" s="14">
        <v>15260</v>
      </c>
      <c r="O19" s="13">
        <v>15176</v>
      </c>
      <c r="P19" s="13">
        <v>15076</v>
      </c>
      <c r="Q19" s="13">
        <v>14727</v>
      </c>
      <c r="R19" s="13">
        <v>14886</v>
      </c>
      <c r="S19" s="15">
        <v>14956</v>
      </c>
      <c r="T19" s="15">
        <v>14740</v>
      </c>
      <c r="U19" s="15">
        <v>14170</v>
      </c>
      <c r="V19" s="15">
        <v>14357</v>
      </c>
      <c r="W19" s="143">
        <v>14469</v>
      </c>
      <c r="X19" s="143">
        <v>14247</v>
      </c>
      <c r="Y19" s="143">
        <v>13908</v>
      </c>
      <c r="Z19" s="143">
        <v>13948</v>
      </c>
      <c r="AA19" s="14">
        <v>14168</v>
      </c>
    </row>
    <row r="20" spans="1:27" x14ac:dyDescent="0.3">
      <c r="A20" s="28" t="s">
        <v>219</v>
      </c>
      <c r="B20" s="28" t="s">
        <v>220</v>
      </c>
      <c r="C20" s="15">
        <v>9205</v>
      </c>
      <c r="D20" s="15">
        <v>9195</v>
      </c>
      <c r="E20" s="15">
        <v>9118</v>
      </c>
      <c r="F20" s="15">
        <v>9173</v>
      </c>
      <c r="G20" s="143">
        <v>9251</v>
      </c>
      <c r="H20" s="143">
        <v>9404</v>
      </c>
      <c r="I20" s="143">
        <v>9655</v>
      </c>
      <c r="J20" s="143">
        <v>9616</v>
      </c>
      <c r="K20" s="14">
        <v>9432</v>
      </c>
      <c r="L20" s="14">
        <v>9233</v>
      </c>
      <c r="M20" s="14">
        <v>9352</v>
      </c>
      <c r="N20" s="14">
        <v>9269</v>
      </c>
      <c r="O20" s="13">
        <v>9153</v>
      </c>
      <c r="P20" s="13">
        <v>9206</v>
      </c>
      <c r="Q20" s="13">
        <v>9132</v>
      </c>
      <c r="R20" s="13">
        <v>9068</v>
      </c>
      <c r="S20" s="15">
        <v>9011</v>
      </c>
      <c r="T20" s="15">
        <v>8969</v>
      </c>
      <c r="U20" s="15">
        <v>8871</v>
      </c>
      <c r="V20" s="15">
        <v>8877</v>
      </c>
      <c r="W20" s="143">
        <v>8861</v>
      </c>
      <c r="X20" s="143">
        <v>8817</v>
      </c>
      <c r="Y20" s="143">
        <v>8751</v>
      </c>
      <c r="Z20" s="143">
        <v>8666</v>
      </c>
      <c r="AA20" s="14">
        <v>8703</v>
      </c>
    </row>
    <row r="21" spans="1:27" x14ac:dyDescent="0.3">
      <c r="A21" s="28" t="s">
        <v>221</v>
      </c>
      <c r="B21" s="28" t="s">
        <v>222</v>
      </c>
      <c r="C21" s="15">
        <v>3014</v>
      </c>
      <c r="D21" s="15">
        <v>3038</v>
      </c>
      <c r="E21" s="15">
        <v>3005</v>
      </c>
      <c r="F21" s="15">
        <v>3011</v>
      </c>
      <c r="G21" s="143">
        <v>3128</v>
      </c>
      <c r="H21" s="143">
        <v>3345</v>
      </c>
      <c r="I21" s="143">
        <v>3459</v>
      </c>
      <c r="J21" s="143">
        <v>3495</v>
      </c>
      <c r="K21" s="14">
        <v>3362</v>
      </c>
      <c r="L21" s="14">
        <v>3204</v>
      </c>
      <c r="M21" s="14">
        <v>3160</v>
      </c>
      <c r="N21" s="14">
        <v>3107</v>
      </c>
      <c r="O21" s="13">
        <v>3121</v>
      </c>
      <c r="P21" s="13">
        <v>3099</v>
      </c>
      <c r="Q21" s="13">
        <v>3048</v>
      </c>
      <c r="R21" s="13">
        <v>3098</v>
      </c>
      <c r="S21" s="15">
        <v>3141</v>
      </c>
      <c r="T21" s="15">
        <v>3181</v>
      </c>
      <c r="U21" s="15">
        <v>3145</v>
      </c>
      <c r="V21" s="15">
        <v>3197</v>
      </c>
      <c r="W21" s="143">
        <v>3220</v>
      </c>
      <c r="X21" s="143">
        <v>3245</v>
      </c>
      <c r="Y21" s="143">
        <v>3188</v>
      </c>
      <c r="Z21" s="143">
        <v>3192</v>
      </c>
      <c r="AA21" s="14">
        <v>3134</v>
      </c>
    </row>
    <row r="22" spans="1:27" x14ac:dyDescent="0.3">
      <c r="A22" s="28" t="s">
        <v>223</v>
      </c>
      <c r="B22" s="28" t="s">
        <v>224</v>
      </c>
      <c r="C22" s="15">
        <v>2390</v>
      </c>
      <c r="D22" s="15">
        <v>2354</v>
      </c>
      <c r="E22" s="15">
        <v>2243</v>
      </c>
      <c r="F22" s="15">
        <v>2283</v>
      </c>
      <c r="G22" s="143">
        <v>2392</v>
      </c>
      <c r="H22" s="143">
        <v>2511</v>
      </c>
      <c r="I22" s="143">
        <v>2587</v>
      </c>
      <c r="J22" s="143">
        <v>2715</v>
      </c>
      <c r="K22" s="14">
        <v>2778</v>
      </c>
      <c r="L22" s="14">
        <v>2638</v>
      </c>
      <c r="M22" s="14">
        <v>2544</v>
      </c>
      <c r="N22" s="14">
        <v>2543</v>
      </c>
      <c r="O22" s="13">
        <v>2562</v>
      </c>
      <c r="P22" s="13">
        <v>2468</v>
      </c>
      <c r="Q22" s="13">
        <v>2294</v>
      </c>
      <c r="R22" s="13">
        <v>2442</v>
      </c>
      <c r="S22" s="15">
        <v>2494</v>
      </c>
      <c r="T22" s="15">
        <v>2421</v>
      </c>
      <c r="U22" s="15">
        <v>2290</v>
      </c>
      <c r="V22" s="15">
        <v>2409</v>
      </c>
      <c r="W22" s="143">
        <v>2492</v>
      </c>
      <c r="X22" s="143">
        <v>2397</v>
      </c>
      <c r="Y22" s="143">
        <v>2256</v>
      </c>
      <c r="Z22" s="143">
        <v>2366</v>
      </c>
      <c r="AA22" s="14">
        <v>2578</v>
      </c>
    </row>
    <row r="23" spans="1:27" x14ac:dyDescent="0.3">
      <c r="A23" s="28" t="s">
        <v>225</v>
      </c>
      <c r="B23" s="28" t="s">
        <v>226</v>
      </c>
      <c r="C23" s="15">
        <v>3779</v>
      </c>
      <c r="D23" s="15">
        <v>3749</v>
      </c>
      <c r="E23" s="15">
        <v>3624</v>
      </c>
      <c r="F23" s="15">
        <v>3661</v>
      </c>
      <c r="G23" s="143">
        <v>3847</v>
      </c>
      <c r="H23" s="143">
        <v>3969</v>
      </c>
      <c r="I23" s="143">
        <v>3985</v>
      </c>
      <c r="J23" s="143">
        <v>4045</v>
      </c>
      <c r="K23" s="14">
        <v>4023</v>
      </c>
      <c r="L23" s="14">
        <v>3904</v>
      </c>
      <c r="M23" s="14">
        <v>3784</v>
      </c>
      <c r="N23" s="14">
        <v>3764</v>
      </c>
      <c r="O23" s="13">
        <v>3792</v>
      </c>
      <c r="P23" s="13">
        <v>3672</v>
      </c>
      <c r="Q23" s="13">
        <v>3472</v>
      </c>
      <c r="R23" s="13">
        <v>3514</v>
      </c>
      <c r="S23" s="15">
        <v>3578</v>
      </c>
      <c r="T23" s="15">
        <v>3478</v>
      </c>
      <c r="U23" s="15">
        <v>3272</v>
      </c>
      <c r="V23" s="15">
        <v>3304</v>
      </c>
      <c r="W23" s="143">
        <v>3280</v>
      </c>
      <c r="X23" s="143">
        <v>3162</v>
      </c>
      <c r="Y23" s="143">
        <v>3011</v>
      </c>
      <c r="Z23" s="143">
        <v>3040</v>
      </c>
      <c r="AA23" s="14">
        <v>3206</v>
      </c>
    </row>
    <row r="24" spans="1:27" x14ac:dyDescent="0.3">
      <c r="A24" s="28" t="s">
        <v>227</v>
      </c>
      <c r="B24" s="28" t="s">
        <v>228</v>
      </c>
      <c r="C24" s="15">
        <v>9692</v>
      </c>
      <c r="D24" s="15">
        <v>9768</v>
      </c>
      <c r="E24" s="15">
        <v>9761</v>
      </c>
      <c r="F24" s="15">
        <v>9805</v>
      </c>
      <c r="G24" s="143">
        <v>9903</v>
      </c>
      <c r="H24" s="143">
        <v>10240</v>
      </c>
      <c r="I24" s="143">
        <v>10709</v>
      </c>
      <c r="J24" s="143">
        <v>10712</v>
      </c>
      <c r="K24" s="14">
        <v>10393</v>
      </c>
      <c r="L24" s="14">
        <v>10069</v>
      </c>
      <c r="M24" s="14">
        <v>9992</v>
      </c>
      <c r="N24" s="14">
        <v>9886</v>
      </c>
      <c r="O24" s="13">
        <v>9785</v>
      </c>
      <c r="P24" s="13">
        <v>9700</v>
      </c>
      <c r="Q24" s="13">
        <v>9642</v>
      </c>
      <c r="R24" s="13">
        <v>9755</v>
      </c>
      <c r="S24" s="15">
        <v>9620</v>
      </c>
      <c r="T24" s="15">
        <v>9554</v>
      </c>
      <c r="U24" s="15">
        <v>9381</v>
      </c>
      <c r="V24" s="15">
        <v>9396</v>
      </c>
      <c r="W24" s="143">
        <v>9418</v>
      </c>
      <c r="X24" s="143">
        <v>9496</v>
      </c>
      <c r="Y24" s="143">
        <v>9613</v>
      </c>
      <c r="Z24" s="143">
        <v>9805</v>
      </c>
      <c r="AA24" s="14">
        <v>9960</v>
      </c>
    </row>
    <row r="25" spans="1:27" x14ac:dyDescent="0.3">
      <c r="A25" s="28" t="s">
        <v>229</v>
      </c>
      <c r="B25" s="28" t="s">
        <v>230</v>
      </c>
      <c r="C25" s="15">
        <v>10542</v>
      </c>
      <c r="D25" s="15">
        <v>10526</v>
      </c>
      <c r="E25" s="15">
        <v>10427</v>
      </c>
      <c r="F25" s="15">
        <v>10564</v>
      </c>
      <c r="G25" s="143">
        <v>10716</v>
      </c>
      <c r="H25" s="143">
        <v>11159</v>
      </c>
      <c r="I25" s="143">
        <v>11414</v>
      </c>
      <c r="J25" s="143">
        <v>11461</v>
      </c>
      <c r="K25" s="14">
        <v>11255</v>
      </c>
      <c r="L25" s="14">
        <v>10971</v>
      </c>
      <c r="M25" s="14">
        <v>10900</v>
      </c>
      <c r="N25" s="14">
        <v>10850</v>
      </c>
      <c r="O25" s="13">
        <v>10946</v>
      </c>
      <c r="P25" s="13">
        <v>10862</v>
      </c>
      <c r="Q25" s="13">
        <v>10631</v>
      </c>
      <c r="R25" s="13">
        <v>10723</v>
      </c>
      <c r="S25" s="15">
        <v>10657</v>
      </c>
      <c r="T25" s="15">
        <v>10599</v>
      </c>
      <c r="U25" s="15">
        <v>10346</v>
      </c>
      <c r="V25" s="15">
        <v>10429</v>
      </c>
      <c r="W25" s="143">
        <v>10563</v>
      </c>
      <c r="X25" s="143">
        <v>10556</v>
      </c>
      <c r="Y25" s="143">
        <v>10446</v>
      </c>
      <c r="Z25" s="143">
        <v>10472</v>
      </c>
      <c r="AA25" s="14">
        <v>10745</v>
      </c>
    </row>
    <row r="26" spans="1:27" x14ac:dyDescent="0.3">
      <c r="A26" s="28" t="s">
        <v>231</v>
      </c>
      <c r="B26" s="28" t="s">
        <v>232</v>
      </c>
      <c r="C26" s="15">
        <v>2497</v>
      </c>
      <c r="D26" s="15">
        <v>2495</v>
      </c>
      <c r="E26" s="15">
        <v>2455</v>
      </c>
      <c r="F26" s="15">
        <v>2426</v>
      </c>
      <c r="G26" s="143">
        <v>2485</v>
      </c>
      <c r="H26" s="143">
        <v>2583</v>
      </c>
      <c r="I26" s="143">
        <v>2594</v>
      </c>
      <c r="J26" s="143">
        <v>2604</v>
      </c>
      <c r="K26" s="14">
        <v>2619</v>
      </c>
      <c r="L26" s="14">
        <v>2570</v>
      </c>
      <c r="M26" s="14">
        <v>2549</v>
      </c>
      <c r="N26" s="14">
        <v>2479</v>
      </c>
      <c r="O26" s="13">
        <v>2502</v>
      </c>
      <c r="P26" s="13">
        <v>2525</v>
      </c>
      <c r="Q26" s="13">
        <v>2461</v>
      </c>
      <c r="R26" s="13">
        <v>2450</v>
      </c>
      <c r="S26" s="15">
        <v>2423</v>
      </c>
      <c r="T26" s="15">
        <v>2404</v>
      </c>
      <c r="U26" s="15">
        <v>2288</v>
      </c>
      <c r="V26" s="15">
        <v>2283</v>
      </c>
      <c r="W26" s="143">
        <v>2296</v>
      </c>
      <c r="X26" s="143">
        <v>2324</v>
      </c>
      <c r="Y26" s="143">
        <v>2298</v>
      </c>
      <c r="Z26" s="143">
        <v>2310</v>
      </c>
      <c r="AA26" s="14">
        <v>2326</v>
      </c>
    </row>
    <row r="27" spans="1:27" x14ac:dyDescent="0.3">
      <c r="A27" s="28" t="s">
        <v>233</v>
      </c>
      <c r="B27" s="28" t="s">
        <v>234</v>
      </c>
      <c r="C27" s="15">
        <v>9992</v>
      </c>
      <c r="D27" s="15">
        <v>10024</v>
      </c>
      <c r="E27" s="15">
        <v>9983</v>
      </c>
      <c r="F27" s="15">
        <v>10107</v>
      </c>
      <c r="G27" s="143">
        <v>10247</v>
      </c>
      <c r="H27" s="143">
        <v>10522</v>
      </c>
      <c r="I27" s="143">
        <v>10864</v>
      </c>
      <c r="J27" s="143">
        <v>10908</v>
      </c>
      <c r="K27" s="14">
        <v>10713</v>
      </c>
      <c r="L27" s="14">
        <v>10362</v>
      </c>
      <c r="M27" s="14">
        <v>10338</v>
      </c>
      <c r="N27" s="14">
        <v>10088</v>
      </c>
      <c r="O27" s="13">
        <v>9977</v>
      </c>
      <c r="P27" s="13">
        <v>9879</v>
      </c>
      <c r="Q27" s="13">
        <v>9723</v>
      </c>
      <c r="R27" s="13">
        <v>9837</v>
      </c>
      <c r="S27" s="15">
        <v>9798</v>
      </c>
      <c r="T27" s="15">
        <v>9584</v>
      </c>
      <c r="U27" s="15">
        <v>9341</v>
      </c>
      <c r="V27" s="15">
        <v>9463</v>
      </c>
      <c r="W27" s="143">
        <v>9568</v>
      </c>
      <c r="X27" s="143">
        <v>9449</v>
      </c>
      <c r="Y27" s="143">
        <v>9343</v>
      </c>
      <c r="Z27" s="143">
        <v>9376</v>
      </c>
      <c r="AA27" s="14">
        <v>9568</v>
      </c>
    </row>
    <row r="28" spans="1:27" x14ac:dyDescent="0.3">
      <c r="A28" s="28" t="s">
        <v>235</v>
      </c>
      <c r="B28" s="28" t="s">
        <v>236</v>
      </c>
      <c r="C28" s="15">
        <v>11665</v>
      </c>
      <c r="D28" s="15">
        <v>11730</v>
      </c>
      <c r="E28" s="15">
        <v>11794</v>
      </c>
      <c r="F28" s="15">
        <v>11937</v>
      </c>
      <c r="G28" s="143">
        <v>12104</v>
      </c>
      <c r="H28" s="143">
        <v>12706</v>
      </c>
      <c r="I28" s="143">
        <v>13197</v>
      </c>
      <c r="J28" s="143">
        <v>13314</v>
      </c>
      <c r="K28" s="14">
        <v>12879</v>
      </c>
      <c r="L28" s="14">
        <v>12529</v>
      </c>
      <c r="M28" s="14">
        <v>12751</v>
      </c>
      <c r="N28" s="14">
        <v>12755</v>
      </c>
      <c r="O28" s="13">
        <v>12504</v>
      </c>
      <c r="P28" s="13">
        <v>12414</v>
      </c>
      <c r="Q28" s="13">
        <v>12394</v>
      </c>
      <c r="R28" s="13">
        <v>12363</v>
      </c>
      <c r="S28" s="15">
        <v>12215</v>
      </c>
      <c r="T28" s="15">
        <v>12253</v>
      </c>
      <c r="U28" s="15">
        <v>12229</v>
      </c>
      <c r="V28" s="15">
        <v>12256</v>
      </c>
      <c r="W28" s="143">
        <v>12250</v>
      </c>
      <c r="X28" s="143">
        <v>12231</v>
      </c>
      <c r="Y28" s="143">
        <v>12385</v>
      </c>
      <c r="Z28" s="143">
        <v>12483</v>
      </c>
      <c r="AA28" s="14">
        <v>12473</v>
      </c>
    </row>
    <row r="29" spans="1:27" x14ac:dyDescent="0.3">
      <c r="A29" s="28" t="s">
        <v>237</v>
      </c>
      <c r="B29" s="28" t="s">
        <v>238</v>
      </c>
      <c r="C29" s="15">
        <v>11364</v>
      </c>
      <c r="D29" s="15">
        <v>11221</v>
      </c>
      <c r="E29" s="15">
        <v>11085</v>
      </c>
      <c r="F29" s="15">
        <v>11215</v>
      </c>
      <c r="G29" s="143">
        <v>11396</v>
      </c>
      <c r="H29" s="143">
        <v>11728</v>
      </c>
      <c r="I29" s="143">
        <v>12015</v>
      </c>
      <c r="J29" s="143">
        <v>12052</v>
      </c>
      <c r="K29" s="14">
        <v>11677</v>
      </c>
      <c r="L29" s="14">
        <v>11134</v>
      </c>
      <c r="M29" s="14">
        <v>11036</v>
      </c>
      <c r="N29" s="14">
        <v>10898</v>
      </c>
      <c r="O29" s="13">
        <v>10793</v>
      </c>
      <c r="P29" s="13">
        <v>10539</v>
      </c>
      <c r="Q29" s="13">
        <v>10381</v>
      </c>
      <c r="R29" s="13">
        <v>10495</v>
      </c>
      <c r="S29" s="15">
        <v>10533</v>
      </c>
      <c r="T29" s="15">
        <v>10544</v>
      </c>
      <c r="U29" s="15">
        <v>10264</v>
      </c>
      <c r="V29" s="15">
        <v>10436</v>
      </c>
      <c r="W29" s="143">
        <v>10512</v>
      </c>
      <c r="X29" s="143">
        <v>10519</v>
      </c>
      <c r="Y29" s="143">
        <v>10519</v>
      </c>
      <c r="Z29" s="143">
        <v>10641</v>
      </c>
      <c r="AA29" s="14">
        <v>10733</v>
      </c>
    </row>
    <row r="30" spans="1:27" x14ac:dyDescent="0.3">
      <c r="A30" s="28" t="s">
        <v>239</v>
      </c>
      <c r="B30" s="28" t="s">
        <v>240</v>
      </c>
      <c r="C30" s="15">
        <v>13200</v>
      </c>
      <c r="D30" s="15">
        <v>13275</v>
      </c>
      <c r="E30" s="15">
        <v>13212</v>
      </c>
      <c r="F30" s="15">
        <v>13296</v>
      </c>
      <c r="G30" s="143">
        <v>13485</v>
      </c>
      <c r="H30" s="143">
        <v>13797</v>
      </c>
      <c r="I30" s="143">
        <v>14398</v>
      </c>
      <c r="J30" s="143">
        <v>14481</v>
      </c>
      <c r="K30" s="14">
        <v>14118</v>
      </c>
      <c r="L30" s="14">
        <v>13692</v>
      </c>
      <c r="M30" s="14">
        <v>13689</v>
      </c>
      <c r="N30" s="14">
        <v>13683</v>
      </c>
      <c r="O30" s="13">
        <v>13406</v>
      </c>
      <c r="P30" s="13">
        <v>13329</v>
      </c>
      <c r="Q30" s="13">
        <v>13201</v>
      </c>
      <c r="R30" s="13">
        <v>13334</v>
      </c>
      <c r="S30" s="15">
        <v>13225</v>
      </c>
      <c r="T30" s="15">
        <v>13213</v>
      </c>
      <c r="U30" s="15">
        <v>12944</v>
      </c>
      <c r="V30" s="15">
        <v>12978</v>
      </c>
      <c r="W30" s="143">
        <v>12980</v>
      </c>
      <c r="X30" s="143">
        <v>12949</v>
      </c>
      <c r="Y30" s="143">
        <v>12930</v>
      </c>
      <c r="Z30" s="143">
        <v>12838</v>
      </c>
      <c r="AA30" s="14">
        <v>12755</v>
      </c>
    </row>
    <row r="31" spans="1:27" x14ac:dyDescent="0.3">
      <c r="A31" s="28" t="s">
        <v>241</v>
      </c>
      <c r="B31" s="28" t="s">
        <v>242</v>
      </c>
      <c r="C31" s="15">
        <v>8412</v>
      </c>
      <c r="D31" s="15">
        <v>8441</v>
      </c>
      <c r="E31" s="15">
        <v>8450</v>
      </c>
      <c r="F31" s="15">
        <v>8478</v>
      </c>
      <c r="G31" s="143">
        <v>8602</v>
      </c>
      <c r="H31" s="143">
        <v>8981</v>
      </c>
      <c r="I31" s="143">
        <v>9292</v>
      </c>
      <c r="J31" s="143">
        <v>9379</v>
      </c>
      <c r="K31" s="14">
        <v>9141</v>
      </c>
      <c r="L31" s="14">
        <v>8904</v>
      </c>
      <c r="M31" s="14">
        <v>8929</v>
      </c>
      <c r="N31" s="14">
        <v>8770</v>
      </c>
      <c r="O31" s="13">
        <v>8599</v>
      </c>
      <c r="P31" s="13">
        <v>8565</v>
      </c>
      <c r="Q31" s="13">
        <v>8550</v>
      </c>
      <c r="R31" s="13">
        <v>8525</v>
      </c>
      <c r="S31" s="15">
        <v>8399</v>
      </c>
      <c r="T31" s="15">
        <v>8468</v>
      </c>
      <c r="U31" s="15">
        <v>8373</v>
      </c>
      <c r="V31" s="15">
        <v>8394</v>
      </c>
      <c r="W31" s="143">
        <v>8453</v>
      </c>
      <c r="X31" s="143">
        <v>8588</v>
      </c>
      <c r="Y31" s="143">
        <v>8635</v>
      </c>
      <c r="Z31" s="143">
        <v>8680</v>
      </c>
      <c r="AA31" s="14">
        <v>8625</v>
      </c>
    </row>
    <row r="32" spans="1:27" x14ac:dyDescent="0.3">
      <c r="A32" s="28" t="s">
        <v>243</v>
      </c>
      <c r="B32" s="28" t="s">
        <v>244</v>
      </c>
      <c r="C32" s="15">
        <v>16971</v>
      </c>
      <c r="D32" s="15">
        <v>16942</v>
      </c>
      <c r="E32" s="15">
        <v>16915</v>
      </c>
      <c r="F32" s="15">
        <v>17149</v>
      </c>
      <c r="G32" s="143">
        <v>17293</v>
      </c>
      <c r="H32" s="143">
        <v>17716</v>
      </c>
      <c r="I32" s="143">
        <v>18223</v>
      </c>
      <c r="J32" s="143">
        <v>18366</v>
      </c>
      <c r="K32" s="14">
        <v>17939</v>
      </c>
      <c r="L32" s="14">
        <v>17326</v>
      </c>
      <c r="M32" s="14">
        <v>17046</v>
      </c>
      <c r="N32" s="14">
        <v>16753</v>
      </c>
      <c r="O32" s="13">
        <v>16548</v>
      </c>
      <c r="P32" s="13">
        <v>16331</v>
      </c>
      <c r="Q32" s="13">
        <v>16015</v>
      </c>
      <c r="R32" s="13">
        <v>16164</v>
      </c>
      <c r="S32" s="15">
        <v>16300</v>
      </c>
      <c r="T32" s="15">
        <v>16231</v>
      </c>
      <c r="U32" s="15">
        <v>15777</v>
      </c>
      <c r="V32" s="15">
        <v>15916</v>
      </c>
      <c r="W32" s="143">
        <v>15941</v>
      </c>
      <c r="X32" s="143">
        <v>15260</v>
      </c>
      <c r="Y32" s="143">
        <v>14370</v>
      </c>
      <c r="Z32" s="143">
        <v>14300</v>
      </c>
      <c r="AA32" s="14">
        <v>14206</v>
      </c>
    </row>
    <row r="33" spans="1:27" x14ac:dyDescent="0.3">
      <c r="A33" s="28" t="s">
        <v>245</v>
      </c>
      <c r="B33" s="28" t="s">
        <v>246</v>
      </c>
      <c r="C33" s="15">
        <v>30724</v>
      </c>
      <c r="D33" s="15">
        <v>30679</v>
      </c>
      <c r="E33" s="15">
        <v>30420</v>
      </c>
      <c r="F33" s="15">
        <v>30589</v>
      </c>
      <c r="G33" s="143">
        <v>30799</v>
      </c>
      <c r="H33" s="143">
        <v>31409</v>
      </c>
      <c r="I33" s="143">
        <v>32170</v>
      </c>
      <c r="J33" s="143">
        <v>32337</v>
      </c>
      <c r="K33" s="14">
        <v>31602</v>
      </c>
      <c r="L33" s="14">
        <v>30641</v>
      </c>
      <c r="M33" s="14">
        <v>30654</v>
      </c>
      <c r="N33" s="14">
        <v>30528</v>
      </c>
      <c r="O33" s="13">
        <v>30231</v>
      </c>
      <c r="P33" s="13">
        <v>29978</v>
      </c>
      <c r="Q33" s="13">
        <v>29642</v>
      </c>
      <c r="R33" s="13">
        <v>29999</v>
      </c>
      <c r="S33" s="15">
        <v>29561</v>
      </c>
      <c r="T33" s="15">
        <v>29224</v>
      </c>
      <c r="U33" s="15">
        <v>28727</v>
      </c>
      <c r="V33" s="15">
        <v>28987</v>
      </c>
      <c r="W33" s="143">
        <v>28964</v>
      </c>
      <c r="X33" s="143">
        <v>28700</v>
      </c>
      <c r="Y33" s="143">
        <v>28522</v>
      </c>
      <c r="Z33" s="143">
        <v>28698</v>
      </c>
      <c r="AA33" s="14">
        <v>28854</v>
      </c>
    </row>
    <row r="34" spans="1:27" x14ac:dyDescent="0.3">
      <c r="A34" s="28" t="s">
        <v>247</v>
      </c>
      <c r="B34" s="28" t="s">
        <v>248</v>
      </c>
      <c r="C34" s="15">
        <v>36251</v>
      </c>
      <c r="D34" s="15">
        <v>36361</v>
      </c>
      <c r="E34" s="15">
        <v>36436</v>
      </c>
      <c r="F34" s="15">
        <v>36975</v>
      </c>
      <c r="G34" s="143">
        <v>36899</v>
      </c>
      <c r="H34" s="143">
        <v>38217</v>
      </c>
      <c r="I34" s="143">
        <v>39751</v>
      </c>
      <c r="J34" s="143">
        <v>40291</v>
      </c>
      <c r="K34" s="14">
        <v>39052</v>
      </c>
      <c r="L34" s="14">
        <v>37810</v>
      </c>
      <c r="M34" s="14">
        <v>38157</v>
      </c>
      <c r="N34" s="14">
        <v>37842</v>
      </c>
      <c r="O34" s="13">
        <v>36946</v>
      </c>
      <c r="P34" s="13">
        <v>37081</v>
      </c>
      <c r="Q34" s="13">
        <v>37108</v>
      </c>
      <c r="R34" s="13">
        <v>37638</v>
      </c>
      <c r="S34" s="15">
        <v>36857</v>
      </c>
      <c r="T34" s="15">
        <v>36772</v>
      </c>
      <c r="U34" s="15">
        <v>36673</v>
      </c>
      <c r="V34" s="15">
        <v>37213</v>
      </c>
      <c r="W34" s="143">
        <v>36949</v>
      </c>
      <c r="X34" s="143">
        <v>37028</v>
      </c>
      <c r="Y34" s="143">
        <v>37466</v>
      </c>
      <c r="Z34" s="143">
        <v>38166</v>
      </c>
      <c r="AA34" s="14">
        <v>38502</v>
      </c>
    </row>
    <row r="35" spans="1:27" x14ac:dyDescent="0.3">
      <c r="A35" s="28" t="s">
        <v>249</v>
      </c>
      <c r="B35" s="28" t="s">
        <v>250</v>
      </c>
      <c r="C35" s="15">
        <v>3500</v>
      </c>
      <c r="D35" s="15">
        <v>3535</v>
      </c>
      <c r="E35" s="15">
        <v>3563</v>
      </c>
      <c r="F35" s="15">
        <v>3598</v>
      </c>
      <c r="G35" s="143">
        <v>3573</v>
      </c>
      <c r="H35" s="143">
        <v>3734</v>
      </c>
      <c r="I35" s="143">
        <v>3861</v>
      </c>
      <c r="J35" s="143">
        <v>3880</v>
      </c>
      <c r="K35" s="14">
        <v>3799</v>
      </c>
      <c r="L35" s="14">
        <v>3718</v>
      </c>
      <c r="M35" s="14">
        <v>3729</v>
      </c>
      <c r="N35" s="14">
        <v>3708</v>
      </c>
      <c r="O35" s="13">
        <v>3661</v>
      </c>
      <c r="P35" s="13">
        <v>3656</v>
      </c>
      <c r="Q35" s="13">
        <v>3674</v>
      </c>
      <c r="R35" s="13">
        <v>3716</v>
      </c>
      <c r="S35" s="15">
        <v>3721</v>
      </c>
      <c r="T35" s="15">
        <v>3690</v>
      </c>
      <c r="U35" s="15">
        <v>3676</v>
      </c>
      <c r="V35" s="15">
        <v>3703</v>
      </c>
      <c r="W35" s="143">
        <v>3708</v>
      </c>
      <c r="X35" s="143">
        <v>3727</v>
      </c>
      <c r="Y35" s="143">
        <v>3702</v>
      </c>
      <c r="Z35" s="143">
        <v>3679</v>
      </c>
      <c r="AA35" s="14">
        <v>3713</v>
      </c>
    </row>
    <row r="36" spans="1:27" x14ac:dyDescent="0.3">
      <c r="A36" s="28" t="s">
        <v>251</v>
      </c>
      <c r="B36" s="28" t="s">
        <v>252</v>
      </c>
      <c r="C36" s="15">
        <v>40812</v>
      </c>
      <c r="D36" s="15">
        <v>40591</v>
      </c>
      <c r="E36" s="15">
        <v>40189</v>
      </c>
      <c r="F36" s="15">
        <v>40641</v>
      </c>
      <c r="G36" s="143">
        <v>40811</v>
      </c>
      <c r="H36" s="143">
        <v>42097</v>
      </c>
      <c r="I36" s="143">
        <v>43176</v>
      </c>
      <c r="J36" s="143">
        <v>43264</v>
      </c>
      <c r="K36" s="14">
        <v>42192</v>
      </c>
      <c r="L36" s="14">
        <v>40602</v>
      </c>
      <c r="M36" s="14">
        <v>40434</v>
      </c>
      <c r="N36" s="14">
        <v>40170</v>
      </c>
      <c r="O36" s="13">
        <v>39501</v>
      </c>
      <c r="P36" s="13">
        <v>39423</v>
      </c>
      <c r="Q36" s="13">
        <v>39016</v>
      </c>
      <c r="R36" s="13">
        <v>39607</v>
      </c>
      <c r="S36" s="15">
        <v>39228</v>
      </c>
      <c r="T36" s="15">
        <v>39106</v>
      </c>
      <c r="U36" s="15">
        <v>38878</v>
      </c>
      <c r="V36" s="15">
        <v>39683</v>
      </c>
      <c r="W36" s="143">
        <v>39664</v>
      </c>
      <c r="X36" s="143">
        <v>39500</v>
      </c>
      <c r="Y36" s="143">
        <v>39495</v>
      </c>
      <c r="Z36" s="143">
        <v>39975</v>
      </c>
      <c r="AA36" s="14">
        <v>40309</v>
      </c>
    </row>
    <row r="37" spans="1:27" x14ac:dyDescent="0.3">
      <c r="A37" s="28" t="s">
        <v>253</v>
      </c>
      <c r="B37" s="28" t="s">
        <v>254</v>
      </c>
      <c r="C37" s="15">
        <v>40622</v>
      </c>
      <c r="D37" s="15">
        <v>40410</v>
      </c>
      <c r="E37" s="15">
        <v>40046</v>
      </c>
      <c r="F37" s="15">
        <v>40598</v>
      </c>
      <c r="G37" s="143">
        <v>41522</v>
      </c>
      <c r="H37" s="143">
        <v>43325</v>
      </c>
      <c r="I37" s="143">
        <v>44286</v>
      </c>
      <c r="J37" s="143">
        <v>44385</v>
      </c>
      <c r="K37" s="14">
        <v>43380</v>
      </c>
      <c r="L37" s="14">
        <v>41635</v>
      </c>
      <c r="M37" s="14">
        <v>41475</v>
      </c>
      <c r="N37" s="14">
        <v>41263</v>
      </c>
      <c r="O37" s="13">
        <v>40785</v>
      </c>
      <c r="P37" s="13">
        <v>40385</v>
      </c>
      <c r="Q37" s="13">
        <v>39545</v>
      </c>
      <c r="R37" s="13">
        <v>40275</v>
      </c>
      <c r="S37" s="15">
        <v>40147</v>
      </c>
      <c r="T37" s="15">
        <v>39775</v>
      </c>
      <c r="U37" s="15">
        <v>39109</v>
      </c>
      <c r="V37" s="15">
        <v>39927</v>
      </c>
      <c r="W37" s="143">
        <v>40300</v>
      </c>
      <c r="X37" s="143">
        <v>40403</v>
      </c>
      <c r="Y37" s="143">
        <v>40585</v>
      </c>
      <c r="Z37" s="143">
        <v>41376</v>
      </c>
      <c r="AA37" s="14">
        <v>41341</v>
      </c>
    </row>
    <row r="38" spans="1:27" x14ac:dyDescent="0.3">
      <c r="A38" s="28" t="s">
        <v>255</v>
      </c>
      <c r="B38" s="28" t="s">
        <v>256</v>
      </c>
      <c r="C38" s="15">
        <v>16645</v>
      </c>
      <c r="D38" s="15">
        <v>16681</v>
      </c>
      <c r="E38" s="15">
        <v>16769</v>
      </c>
      <c r="F38" s="15">
        <v>17230</v>
      </c>
      <c r="G38" s="143">
        <v>17536</v>
      </c>
      <c r="H38" s="143">
        <v>18441</v>
      </c>
      <c r="I38" s="143">
        <v>19441</v>
      </c>
      <c r="J38" s="143">
        <v>19557</v>
      </c>
      <c r="K38" s="14">
        <v>19124</v>
      </c>
      <c r="L38" s="14">
        <v>18586</v>
      </c>
      <c r="M38" s="14">
        <v>18654</v>
      </c>
      <c r="N38" s="14">
        <v>18536</v>
      </c>
      <c r="O38" s="13">
        <v>18412</v>
      </c>
      <c r="P38" s="13">
        <v>18431</v>
      </c>
      <c r="Q38" s="13">
        <v>18507</v>
      </c>
      <c r="R38" s="13">
        <v>18967</v>
      </c>
      <c r="S38" s="15">
        <v>19001</v>
      </c>
      <c r="T38" s="15">
        <v>19204</v>
      </c>
      <c r="U38" s="15">
        <v>19185</v>
      </c>
      <c r="V38" s="15">
        <v>19734</v>
      </c>
      <c r="W38" s="143">
        <v>19740</v>
      </c>
      <c r="X38" s="143">
        <v>19918</v>
      </c>
      <c r="Y38" s="143">
        <v>20163</v>
      </c>
      <c r="Z38" s="143">
        <v>20456</v>
      </c>
      <c r="AA38" s="14">
        <v>20618</v>
      </c>
    </row>
    <row r="39" spans="1:27" x14ac:dyDescent="0.3">
      <c r="A39" s="28" t="s">
        <v>257</v>
      </c>
      <c r="B39" s="28" t="s">
        <v>258</v>
      </c>
      <c r="C39" s="15">
        <v>5125</v>
      </c>
      <c r="D39" s="15">
        <v>5191</v>
      </c>
      <c r="E39" s="15">
        <v>5167</v>
      </c>
      <c r="F39" s="15">
        <v>5186</v>
      </c>
      <c r="G39" s="143">
        <v>5284</v>
      </c>
      <c r="H39" s="143">
        <v>5455</v>
      </c>
      <c r="I39" s="143">
        <v>5624</v>
      </c>
      <c r="J39" s="143">
        <v>5628</v>
      </c>
      <c r="K39" s="14">
        <v>5486</v>
      </c>
      <c r="L39" s="14">
        <v>5327</v>
      </c>
      <c r="M39" s="14">
        <v>5371</v>
      </c>
      <c r="N39" s="14">
        <v>5262</v>
      </c>
      <c r="O39" s="13">
        <v>5179</v>
      </c>
      <c r="P39" s="13">
        <v>5189</v>
      </c>
      <c r="Q39" s="13">
        <v>5126</v>
      </c>
      <c r="R39" s="13">
        <v>5111</v>
      </c>
      <c r="S39" s="15">
        <v>5126</v>
      </c>
      <c r="T39" s="15">
        <v>5118</v>
      </c>
      <c r="U39" s="15">
        <v>5066</v>
      </c>
      <c r="V39" s="15">
        <v>5102</v>
      </c>
      <c r="W39" s="143">
        <v>5091</v>
      </c>
      <c r="X39" s="143">
        <v>5070</v>
      </c>
      <c r="Y39" s="143">
        <v>5127</v>
      </c>
      <c r="Z39" s="143">
        <v>5107</v>
      </c>
      <c r="AA39" s="14">
        <v>5181</v>
      </c>
    </row>
    <row r="40" spans="1:27" x14ac:dyDescent="0.3">
      <c r="A40" s="28" t="s">
        <v>259</v>
      </c>
      <c r="B40" s="28" t="s">
        <v>260</v>
      </c>
      <c r="C40" s="15">
        <v>13333</v>
      </c>
      <c r="D40" s="15">
        <v>13426</v>
      </c>
      <c r="E40" s="15">
        <v>13383</v>
      </c>
      <c r="F40" s="15">
        <v>13458</v>
      </c>
      <c r="G40" s="143">
        <v>13753</v>
      </c>
      <c r="H40" s="143">
        <v>14314</v>
      </c>
      <c r="I40" s="143">
        <v>14892</v>
      </c>
      <c r="J40" s="143">
        <v>15030</v>
      </c>
      <c r="K40" s="14">
        <v>14774</v>
      </c>
      <c r="L40" s="14">
        <v>14301</v>
      </c>
      <c r="M40" s="14">
        <v>14254</v>
      </c>
      <c r="N40" s="14">
        <v>14146</v>
      </c>
      <c r="O40" s="13">
        <v>14066</v>
      </c>
      <c r="P40" s="13">
        <v>14053</v>
      </c>
      <c r="Q40" s="13">
        <v>13912</v>
      </c>
      <c r="R40" s="13">
        <v>14081</v>
      </c>
      <c r="S40" s="15">
        <v>14030</v>
      </c>
      <c r="T40" s="15">
        <v>14024</v>
      </c>
      <c r="U40" s="15">
        <v>13896</v>
      </c>
      <c r="V40" s="15">
        <v>14049</v>
      </c>
      <c r="W40" s="143">
        <v>14078</v>
      </c>
      <c r="X40" s="143">
        <v>14054</v>
      </c>
      <c r="Y40" s="143">
        <v>14118</v>
      </c>
      <c r="Z40" s="143">
        <v>14338</v>
      </c>
      <c r="AA40" s="14">
        <v>14492</v>
      </c>
    </row>
    <row r="41" spans="1:27" x14ac:dyDescent="0.3">
      <c r="A41" s="28" t="s">
        <v>261</v>
      </c>
      <c r="B41" s="28" t="s">
        <v>262</v>
      </c>
      <c r="C41" s="15">
        <v>22843</v>
      </c>
      <c r="D41" s="15">
        <v>22688</v>
      </c>
      <c r="E41" s="15">
        <v>22516</v>
      </c>
      <c r="F41" s="15">
        <v>22749</v>
      </c>
      <c r="G41" s="143">
        <v>22939</v>
      </c>
      <c r="H41" s="143">
        <v>23744</v>
      </c>
      <c r="I41" s="143">
        <v>24641</v>
      </c>
      <c r="J41" s="143">
        <v>24766</v>
      </c>
      <c r="K41" s="14">
        <v>23807</v>
      </c>
      <c r="L41" s="14">
        <v>22941</v>
      </c>
      <c r="M41" s="14">
        <v>22756</v>
      </c>
      <c r="N41" s="14">
        <v>22540</v>
      </c>
      <c r="O41" s="13">
        <v>21955</v>
      </c>
      <c r="P41" s="13">
        <v>21948</v>
      </c>
      <c r="Q41" s="13">
        <v>21837</v>
      </c>
      <c r="R41" s="13">
        <v>22030</v>
      </c>
      <c r="S41" s="15">
        <v>21556</v>
      </c>
      <c r="T41" s="15">
        <v>21427</v>
      </c>
      <c r="U41" s="15">
        <v>21371</v>
      </c>
      <c r="V41" s="15">
        <v>21629</v>
      </c>
      <c r="W41" s="143">
        <v>21425</v>
      </c>
      <c r="X41" s="143">
        <v>21418</v>
      </c>
      <c r="Y41" s="143">
        <v>21669</v>
      </c>
      <c r="Z41" s="143">
        <v>21978</v>
      </c>
      <c r="AA41" s="14">
        <v>22034</v>
      </c>
    </row>
    <row r="42" spans="1:27" x14ac:dyDescent="0.3">
      <c r="A42" s="28" t="s">
        <v>263</v>
      </c>
      <c r="B42" s="28" t="s">
        <v>264</v>
      </c>
      <c r="C42" s="15">
        <v>3533</v>
      </c>
      <c r="D42" s="15">
        <v>3556</v>
      </c>
      <c r="E42" s="15">
        <v>3483</v>
      </c>
      <c r="F42" s="15">
        <v>3478</v>
      </c>
      <c r="G42" s="143">
        <v>3515</v>
      </c>
      <c r="H42" s="143">
        <v>3682</v>
      </c>
      <c r="I42" s="143">
        <v>3856</v>
      </c>
      <c r="J42" s="143">
        <v>3910</v>
      </c>
      <c r="K42" s="14">
        <v>3846</v>
      </c>
      <c r="L42" s="14">
        <v>3714</v>
      </c>
      <c r="M42" s="14">
        <v>3674</v>
      </c>
      <c r="N42" s="14">
        <v>3585</v>
      </c>
      <c r="O42" s="13">
        <v>3541</v>
      </c>
      <c r="P42" s="13">
        <v>3496</v>
      </c>
      <c r="Q42" s="13">
        <v>3388</v>
      </c>
      <c r="R42" s="13">
        <v>3393</v>
      </c>
      <c r="S42" s="15">
        <v>3372</v>
      </c>
      <c r="T42" s="15">
        <v>3367</v>
      </c>
      <c r="U42" s="15">
        <v>3274</v>
      </c>
      <c r="V42" s="15">
        <v>3235</v>
      </c>
      <c r="W42" s="143">
        <v>3189</v>
      </c>
      <c r="X42" s="143">
        <v>3281</v>
      </c>
      <c r="Y42" s="143">
        <v>3296</v>
      </c>
      <c r="Z42" s="143">
        <v>3387</v>
      </c>
      <c r="AA42" s="14">
        <v>3423</v>
      </c>
    </row>
    <row r="43" spans="1:27" x14ac:dyDescent="0.3">
      <c r="A43" s="28" t="s">
        <v>265</v>
      </c>
      <c r="B43" s="28" t="s">
        <v>266</v>
      </c>
      <c r="C43" s="15">
        <v>8068</v>
      </c>
      <c r="D43" s="15">
        <v>8052</v>
      </c>
      <c r="E43" s="15">
        <v>7896</v>
      </c>
      <c r="F43" s="15">
        <v>7960</v>
      </c>
      <c r="G43" s="143">
        <v>8287</v>
      </c>
      <c r="H43" s="143">
        <v>8659</v>
      </c>
      <c r="I43" s="143">
        <v>8768</v>
      </c>
      <c r="J43" s="143">
        <v>8749</v>
      </c>
      <c r="K43" s="14">
        <v>8748</v>
      </c>
      <c r="L43" s="14">
        <v>8450</v>
      </c>
      <c r="M43" s="14">
        <v>8174</v>
      </c>
      <c r="N43" s="14">
        <v>8060</v>
      </c>
      <c r="O43" s="13">
        <v>8156</v>
      </c>
      <c r="P43" s="13">
        <v>8215</v>
      </c>
      <c r="Q43" s="13">
        <v>7966</v>
      </c>
      <c r="R43" s="13">
        <v>8084</v>
      </c>
      <c r="S43" s="15">
        <v>8283</v>
      </c>
      <c r="T43" s="15">
        <v>8274</v>
      </c>
      <c r="U43" s="15">
        <v>7974</v>
      </c>
      <c r="V43" s="15">
        <v>8046</v>
      </c>
      <c r="W43" s="143">
        <v>8287</v>
      </c>
      <c r="X43" s="143">
        <v>8265</v>
      </c>
      <c r="Y43" s="143">
        <v>8103</v>
      </c>
      <c r="Z43" s="143">
        <v>8117</v>
      </c>
      <c r="AA43" s="14">
        <v>8530</v>
      </c>
    </row>
    <row r="44" spans="1:27" x14ac:dyDescent="0.3">
      <c r="A44" s="28" t="s">
        <v>267</v>
      </c>
      <c r="B44" s="28" t="s">
        <v>268</v>
      </c>
      <c r="C44" s="15">
        <v>6903</v>
      </c>
      <c r="D44" s="15">
        <v>6898</v>
      </c>
      <c r="E44" s="15">
        <v>6864</v>
      </c>
      <c r="F44" s="15">
        <v>6929</v>
      </c>
      <c r="G44" s="143">
        <v>7074</v>
      </c>
      <c r="H44" s="143">
        <v>7333</v>
      </c>
      <c r="I44" s="143">
        <v>7511</v>
      </c>
      <c r="J44" s="143">
        <v>7575</v>
      </c>
      <c r="K44" s="14">
        <v>7473</v>
      </c>
      <c r="L44" s="14">
        <v>7292</v>
      </c>
      <c r="M44" s="14">
        <v>7289</v>
      </c>
      <c r="N44" s="14">
        <v>7251</v>
      </c>
      <c r="O44" s="13">
        <v>7244</v>
      </c>
      <c r="P44" s="13">
        <v>7280</v>
      </c>
      <c r="Q44" s="13">
        <v>7254</v>
      </c>
      <c r="R44" s="13">
        <v>7317</v>
      </c>
      <c r="S44" s="15">
        <v>7328</v>
      </c>
      <c r="T44" s="15">
        <v>7327</v>
      </c>
      <c r="U44" s="15">
        <v>7215</v>
      </c>
      <c r="V44" s="15">
        <v>7232</v>
      </c>
      <c r="W44" s="143">
        <v>7216</v>
      </c>
      <c r="X44" s="143">
        <v>7237</v>
      </c>
      <c r="Y44" s="143">
        <v>7222</v>
      </c>
      <c r="Z44" s="143">
        <v>7278</v>
      </c>
      <c r="AA44" s="14">
        <v>7380</v>
      </c>
    </row>
    <row r="45" spans="1:27" x14ac:dyDescent="0.3">
      <c r="A45" s="28" t="s">
        <v>269</v>
      </c>
      <c r="B45" s="28" t="s">
        <v>270</v>
      </c>
      <c r="C45" s="15">
        <v>16534</v>
      </c>
      <c r="D45" s="15">
        <v>16683</v>
      </c>
      <c r="E45" s="15">
        <v>16697</v>
      </c>
      <c r="F45" s="15">
        <v>16806</v>
      </c>
      <c r="G45" s="143">
        <v>16924</v>
      </c>
      <c r="H45" s="143">
        <v>17340</v>
      </c>
      <c r="I45" s="143">
        <v>18051</v>
      </c>
      <c r="J45" s="143">
        <v>18141</v>
      </c>
      <c r="K45" s="14">
        <v>17626</v>
      </c>
      <c r="L45" s="14">
        <v>17190</v>
      </c>
      <c r="M45" s="14">
        <v>17281</v>
      </c>
      <c r="N45" s="14">
        <v>17101</v>
      </c>
      <c r="O45" s="13">
        <v>16787</v>
      </c>
      <c r="P45" s="13">
        <v>16748</v>
      </c>
      <c r="Q45" s="13">
        <v>16820</v>
      </c>
      <c r="R45" s="13">
        <v>16850</v>
      </c>
      <c r="S45" s="15">
        <v>16840</v>
      </c>
      <c r="T45" s="15">
        <v>16916</v>
      </c>
      <c r="U45" s="15">
        <v>16859</v>
      </c>
      <c r="V45" s="15">
        <v>17106</v>
      </c>
      <c r="W45" s="143">
        <v>17099</v>
      </c>
      <c r="X45" s="143">
        <v>17287</v>
      </c>
      <c r="Y45" s="143">
        <v>17503</v>
      </c>
      <c r="Z45" s="143">
        <v>17782</v>
      </c>
      <c r="AA45" s="14">
        <v>17877</v>
      </c>
    </row>
    <row r="46" spans="1:27" x14ac:dyDescent="0.3">
      <c r="A46" s="28" t="s">
        <v>271</v>
      </c>
      <c r="B46" s="28" t="s">
        <v>272</v>
      </c>
      <c r="C46" s="15">
        <v>3030</v>
      </c>
      <c r="D46" s="15">
        <v>2986</v>
      </c>
      <c r="E46" s="15">
        <v>2968</v>
      </c>
      <c r="F46" s="15">
        <v>2973</v>
      </c>
      <c r="G46" s="143">
        <v>3034</v>
      </c>
      <c r="H46" s="143">
        <v>3150</v>
      </c>
      <c r="I46" s="143">
        <v>3247</v>
      </c>
      <c r="J46" s="143">
        <v>3314</v>
      </c>
      <c r="K46" s="14">
        <v>3230</v>
      </c>
      <c r="L46" s="14">
        <v>3086</v>
      </c>
      <c r="M46" s="14">
        <v>3056</v>
      </c>
      <c r="N46" s="14">
        <v>3007</v>
      </c>
      <c r="O46" s="13">
        <v>2956</v>
      </c>
      <c r="P46" s="13">
        <v>2906</v>
      </c>
      <c r="Q46" s="13">
        <v>2876</v>
      </c>
      <c r="R46" s="13">
        <v>2849</v>
      </c>
      <c r="S46" s="15">
        <v>2858</v>
      </c>
      <c r="T46" s="15">
        <v>2881</v>
      </c>
      <c r="U46" s="15">
        <v>2824</v>
      </c>
      <c r="V46" s="15">
        <v>2796</v>
      </c>
      <c r="W46" s="143">
        <v>2782</v>
      </c>
      <c r="X46" s="143">
        <v>2808</v>
      </c>
      <c r="Y46" s="143">
        <v>2762</v>
      </c>
      <c r="Z46" s="143">
        <v>2775</v>
      </c>
      <c r="AA46" s="14">
        <v>2817</v>
      </c>
    </row>
    <row r="47" spans="1:27" x14ac:dyDescent="0.3">
      <c r="A47" s="28" t="s">
        <v>273</v>
      </c>
      <c r="B47" s="28" t="s">
        <v>274</v>
      </c>
      <c r="C47" s="15">
        <v>29132</v>
      </c>
      <c r="D47" s="15">
        <v>29013</v>
      </c>
      <c r="E47" s="15">
        <v>29126</v>
      </c>
      <c r="F47" s="15">
        <v>29677</v>
      </c>
      <c r="G47" s="143">
        <v>30007</v>
      </c>
      <c r="H47" s="143">
        <v>31158</v>
      </c>
      <c r="I47" s="143">
        <v>32523</v>
      </c>
      <c r="J47" s="143">
        <v>32942</v>
      </c>
      <c r="K47" s="14">
        <v>31995</v>
      </c>
      <c r="L47" s="14">
        <v>30834</v>
      </c>
      <c r="M47" s="14">
        <v>30890</v>
      </c>
      <c r="N47" s="14">
        <v>30645</v>
      </c>
      <c r="O47" s="13">
        <v>30023</v>
      </c>
      <c r="P47" s="13">
        <v>29996</v>
      </c>
      <c r="Q47" s="13">
        <v>29885</v>
      </c>
      <c r="R47" s="13">
        <v>30182</v>
      </c>
      <c r="S47" s="15">
        <v>29714</v>
      </c>
      <c r="T47" s="15">
        <v>29512</v>
      </c>
      <c r="U47" s="15">
        <v>29312</v>
      </c>
      <c r="V47" s="15">
        <v>29893</v>
      </c>
      <c r="W47" s="143">
        <v>29744</v>
      </c>
      <c r="X47" s="143">
        <v>29532</v>
      </c>
      <c r="Y47" s="143">
        <v>29743</v>
      </c>
      <c r="Z47" s="143">
        <v>30040</v>
      </c>
      <c r="AA47" s="14">
        <v>30142</v>
      </c>
    </row>
    <row r="48" spans="1:27" x14ac:dyDescent="0.3">
      <c r="A48" s="28" t="s">
        <v>275</v>
      </c>
      <c r="B48" s="28" t="s">
        <v>276</v>
      </c>
      <c r="C48" s="15">
        <v>15285</v>
      </c>
      <c r="D48" s="15">
        <v>15423</v>
      </c>
      <c r="E48" s="15">
        <v>15535</v>
      </c>
      <c r="F48" s="15">
        <v>15722</v>
      </c>
      <c r="G48" s="143">
        <v>15923</v>
      </c>
      <c r="H48" s="143">
        <v>16518</v>
      </c>
      <c r="I48" s="143">
        <v>17300</v>
      </c>
      <c r="J48" s="143">
        <v>17432</v>
      </c>
      <c r="K48" s="14">
        <v>16885</v>
      </c>
      <c r="L48" s="14">
        <v>16337</v>
      </c>
      <c r="M48" s="14">
        <v>16371</v>
      </c>
      <c r="N48" s="14">
        <v>16306</v>
      </c>
      <c r="O48" s="13">
        <v>16165</v>
      </c>
      <c r="P48" s="13">
        <v>16183</v>
      </c>
      <c r="Q48" s="13">
        <v>16285</v>
      </c>
      <c r="R48" s="13">
        <v>16390</v>
      </c>
      <c r="S48" s="15">
        <v>16056</v>
      </c>
      <c r="T48" s="15">
        <v>16064</v>
      </c>
      <c r="U48" s="15">
        <v>15940</v>
      </c>
      <c r="V48" s="15">
        <v>16021</v>
      </c>
      <c r="W48" s="143">
        <v>15908</v>
      </c>
      <c r="X48" s="143">
        <v>16038</v>
      </c>
      <c r="Y48" s="143">
        <v>16132</v>
      </c>
      <c r="Z48" s="143">
        <v>16062</v>
      </c>
      <c r="AA48" s="14">
        <v>16072</v>
      </c>
    </row>
    <row r="49" spans="1:27" x14ac:dyDescent="0.3">
      <c r="A49" s="28" t="s">
        <v>277</v>
      </c>
      <c r="B49" s="28" t="s">
        <v>278</v>
      </c>
      <c r="C49" s="15">
        <v>3826</v>
      </c>
      <c r="D49" s="15">
        <v>3824</v>
      </c>
      <c r="E49" s="15">
        <v>3796</v>
      </c>
      <c r="F49" s="15">
        <v>3870</v>
      </c>
      <c r="G49" s="143">
        <v>4035</v>
      </c>
      <c r="H49" s="143">
        <v>4187</v>
      </c>
      <c r="I49" s="143">
        <v>4300</v>
      </c>
      <c r="J49" s="143">
        <v>4364</v>
      </c>
      <c r="K49" s="14">
        <v>4341</v>
      </c>
      <c r="L49" s="14">
        <v>4178</v>
      </c>
      <c r="M49" s="14">
        <v>4143</v>
      </c>
      <c r="N49" s="14">
        <v>4094</v>
      </c>
      <c r="O49" s="13">
        <v>4115</v>
      </c>
      <c r="P49" s="13">
        <v>4113</v>
      </c>
      <c r="Q49" s="13">
        <v>4066</v>
      </c>
      <c r="R49" s="13">
        <v>4073</v>
      </c>
      <c r="S49" s="15">
        <v>4178</v>
      </c>
      <c r="T49" s="15">
        <v>4121</v>
      </c>
      <c r="U49" s="15">
        <v>4010</v>
      </c>
      <c r="V49" s="15">
        <v>4014</v>
      </c>
      <c r="W49" s="143">
        <v>4098</v>
      </c>
      <c r="X49" s="143">
        <v>4086</v>
      </c>
      <c r="Y49" s="143">
        <v>3991</v>
      </c>
      <c r="Z49" s="143">
        <v>3990</v>
      </c>
      <c r="AA49" s="14">
        <v>4123</v>
      </c>
    </row>
    <row r="50" spans="1:27" x14ac:dyDescent="0.3">
      <c r="A50" s="28" t="s">
        <v>279</v>
      </c>
      <c r="B50" s="28" t="s">
        <v>280</v>
      </c>
      <c r="C50" s="15">
        <v>9048</v>
      </c>
      <c r="D50" s="15">
        <v>9052</v>
      </c>
      <c r="E50" s="15">
        <v>9064</v>
      </c>
      <c r="F50" s="15">
        <v>9065</v>
      </c>
      <c r="G50" s="143">
        <v>9244</v>
      </c>
      <c r="H50" s="143">
        <v>9481</v>
      </c>
      <c r="I50" s="143">
        <v>9637</v>
      </c>
      <c r="J50" s="143">
        <v>9712</v>
      </c>
      <c r="K50" s="14">
        <v>9487</v>
      </c>
      <c r="L50" s="14">
        <v>9184</v>
      </c>
      <c r="M50" s="14">
        <v>9180</v>
      </c>
      <c r="N50" s="14">
        <v>9139</v>
      </c>
      <c r="O50" s="13">
        <v>9087</v>
      </c>
      <c r="P50" s="13">
        <v>9062</v>
      </c>
      <c r="Q50" s="13">
        <v>8992</v>
      </c>
      <c r="R50" s="13">
        <v>9089</v>
      </c>
      <c r="S50" s="15">
        <v>8999</v>
      </c>
      <c r="T50" s="15">
        <v>8957</v>
      </c>
      <c r="U50" s="15">
        <v>8751</v>
      </c>
      <c r="V50" s="15">
        <v>8786</v>
      </c>
      <c r="W50" s="143">
        <v>8742</v>
      </c>
      <c r="X50" s="143">
        <v>8669</v>
      </c>
      <c r="Y50" s="143">
        <v>8636</v>
      </c>
      <c r="Z50" s="143">
        <v>8535</v>
      </c>
      <c r="AA50" s="14">
        <v>8528</v>
      </c>
    </row>
    <row r="51" spans="1:27" x14ac:dyDescent="0.3">
      <c r="A51" s="28" t="s">
        <v>281</v>
      </c>
      <c r="B51" s="28" t="s">
        <v>282</v>
      </c>
      <c r="C51" s="15">
        <v>1107</v>
      </c>
      <c r="D51" s="15">
        <v>1097</v>
      </c>
      <c r="E51" s="15">
        <v>1059</v>
      </c>
      <c r="F51" s="15">
        <v>1071</v>
      </c>
      <c r="G51" s="143">
        <v>1138</v>
      </c>
      <c r="H51" s="143">
        <v>1154</v>
      </c>
      <c r="I51" s="143">
        <v>1232</v>
      </c>
      <c r="J51" s="143">
        <v>1258</v>
      </c>
      <c r="K51" s="14">
        <v>1239</v>
      </c>
      <c r="L51" s="14">
        <v>1178</v>
      </c>
      <c r="M51" s="14">
        <v>1177</v>
      </c>
      <c r="N51" s="14">
        <v>1152</v>
      </c>
      <c r="O51" s="13">
        <v>1184</v>
      </c>
      <c r="P51" s="13">
        <v>1162</v>
      </c>
      <c r="Q51" s="13">
        <v>1134</v>
      </c>
      <c r="R51" s="13">
        <v>1152</v>
      </c>
      <c r="S51" s="15">
        <v>1147</v>
      </c>
      <c r="T51" s="15">
        <v>1158</v>
      </c>
      <c r="U51" s="15">
        <v>1104</v>
      </c>
      <c r="V51" s="15">
        <v>1091</v>
      </c>
      <c r="W51" s="143">
        <v>1090</v>
      </c>
      <c r="X51" s="143">
        <v>1055</v>
      </c>
      <c r="Y51" s="143">
        <v>1029</v>
      </c>
      <c r="Z51" s="143">
        <v>1055</v>
      </c>
      <c r="AA51" s="14">
        <v>1137</v>
      </c>
    </row>
    <row r="52" spans="1:27" x14ac:dyDescent="0.3">
      <c r="A52" s="28" t="s">
        <v>283</v>
      </c>
      <c r="B52" s="28" t="s">
        <v>284</v>
      </c>
      <c r="C52" s="15">
        <v>15182</v>
      </c>
      <c r="D52" s="15">
        <v>15164</v>
      </c>
      <c r="E52" s="15">
        <v>15058</v>
      </c>
      <c r="F52" s="15">
        <v>15241</v>
      </c>
      <c r="G52" s="143">
        <v>15446</v>
      </c>
      <c r="H52" s="143">
        <v>15877</v>
      </c>
      <c r="I52" s="143">
        <v>16546</v>
      </c>
      <c r="J52" s="143">
        <v>16532</v>
      </c>
      <c r="K52" s="14">
        <v>16039</v>
      </c>
      <c r="L52" s="14">
        <v>15340</v>
      </c>
      <c r="M52" s="14">
        <v>15245</v>
      </c>
      <c r="N52" s="14">
        <v>15040</v>
      </c>
      <c r="O52" s="13">
        <v>14529</v>
      </c>
      <c r="P52" s="13">
        <v>14359</v>
      </c>
      <c r="Q52" s="13">
        <v>14154</v>
      </c>
      <c r="R52" s="13">
        <v>14355</v>
      </c>
      <c r="S52" s="15">
        <v>14165</v>
      </c>
      <c r="T52" s="15">
        <v>14054</v>
      </c>
      <c r="U52" s="15">
        <v>13868</v>
      </c>
      <c r="V52" s="15">
        <v>13840</v>
      </c>
      <c r="W52" s="143">
        <v>13752</v>
      </c>
      <c r="X52" s="143">
        <v>13684</v>
      </c>
      <c r="Y52" s="143">
        <v>13792</v>
      </c>
      <c r="Z52" s="143">
        <v>13824</v>
      </c>
      <c r="AA52" s="14">
        <v>13909</v>
      </c>
    </row>
    <row r="53" spans="1:27" x14ac:dyDescent="0.3">
      <c r="A53" s="28" t="s">
        <v>285</v>
      </c>
      <c r="B53" s="28" t="s">
        <v>286</v>
      </c>
      <c r="C53" s="15">
        <v>7294</v>
      </c>
      <c r="D53" s="15">
        <v>7247</v>
      </c>
      <c r="E53" s="15">
        <v>7157</v>
      </c>
      <c r="F53" s="15">
        <v>7226</v>
      </c>
      <c r="G53" s="143">
        <v>7385</v>
      </c>
      <c r="H53" s="143">
        <v>7650</v>
      </c>
      <c r="I53" s="143">
        <v>7943</v>
      </c>
      <c r="J53" s="143">
        <v>7986</v>
      </c>
      <c r="K53" s="14">
        <v>7851</v>
      </c>
      <c r="L53" s="14">
        <v>7673</v>
      </c>
      <c r="M53" s="14">
        <v>7653</v>
      </c>
      <c r="N53" s="14">
        <v>7515</v>
      </c>
      <c r="O53" s="13">
        <v>7435</v>
      </c>
      <c r="P53" s="13">
        <v>7439</v>
      </c>
      <c r="Q53" s="13">
        <v>7318</v>
      </c>
      <c r="R53" s="13">
        <v>7381</v>
      </c>
      <c r="S53" s="15">
        <v>7372</v>
      </c>
      <c r="T53" s="15">
        <v>7420</v>
      </c>
      <c r="U53" s="15">
        <v>7202</v>
      </c>
      <c r="V53" s="15">
        <v>7196</v>
      </c>
      <c r="W53" s="143">
        <v>7135</v>
      </c>
      <c r="X53" s="143">
        <v>7093</v>
      </c>
      <c r="Y53" s="143">
        <v>7045</v>
      </c>
      <c r="Z53" s="143">
        <v>7166</v>
      </c>
      <c r="AA53" s="14">
        <v>7386</v>
      </c>
    </row>
    <row r="54" spans="1:27" x14ac:dyDescent="0.3">
      <c r="A54" s="28" t="s">
        <v>287</v>
      </c>
      <c r="B54" s="28" t="s">
        <v>288</v>
      </c>
      <c r="C54" s="15">
        <v>13903</v>
      </c>
      <c r="D54" s="15">
        <v>14126</v>
      </c>
      <c r="E54" s="15">
        <v>14089</v>
      </c>
      <c r="F54" s="15">
        <v>14151</v>
      </c>
      <c r="G54" s="143">
        <v>14439</v>
      </c>
      <c r="H54" s="143">
        <v>14970</v>
      </c>
      <c r="I54" s="143">
        <v>15454</v>
      </c>
      <c r="J54" s="143">
        <v>15388</v>
      </c>
      <c r="K54" s="14">
        <v>15119</v>
      </c>
      <c r="L54" s="14">
        <v>14721</v>
      </c>
      <c r="M54" s="14">
        <v>14743</v>
      </c>
      <c r="N54" s="14">
        <v>14556</v>
      </c>
      <c r="O54" s="13">
        <v>14495</v>
      </c>
      <c r="P54" s="13">
        <v>14630</v>
      </c>
      <c r="Q54" s="13">
        <v>14396</v>
      </c>
      <c r="R54" s="13">
        <v>14413</v>
      </c>
      <c r="S54" s="15">
        <v>14327</v>
      </c>
      <c r="T54" s="15">
        <v>14325</v>
      </c>
      <c r="U54" s="15">
        <v>14059</v>
      </c>
      <c r="V54" s="15">
        <v>14089</v>
      </c>
      <c r="W54" s="143">
        <v>14051</v>
      </c>
      <c r="X54" s="143">
        <v>14081</v>
      </c>
      <c r="Y54" s="143">
        <v>14108</v>
      </c>
      <c r="Z54" s="143">
        <v>14183</v>
      </c>
      <c r="AA54" s="14">
        <v>14332</v>
      </c>
    </row>
    <row r="55" spans="1:27" x14ac:dyDescent="0.3">
      <c r="A55" s="28" t="s">
        <v>289</v>
      </c>
      <c r="B55" s="28" t="s">
        <v>290</v>
      </c>
      <c r="C55" s="15">
        <v>4116</v>
      </c>
      <c r="D55" s="15">
        <v>4087</v>
      </c>
      <c r="E55" s="15">
        <v>4059</v>
      </c>
      <c r="F55" s="15">
        <v>4096</v>
      </c>
      <c r="G55" s="143">
        <v>4146</v>
      </c>
      <c r="H55" s="143">
        <v>4304</v>
      </c>
      <c r="I55" s="143">
        <v>4395</v>
      </c>
      <c r="J55" s="143">
        <v>4412</v>
      </c>
      <c r="K55" s="14">
        <v>4315</v>
      </c>
      <c r="L55" s="14">
        <v>4206</v>
      </c>
      <c r="M55" s="14">
        <v>4168</v>
      </c>
      <c r="N55" s="14">
        <v>4125</v>
      </c>
      <c r="O55" s="13">
        <v>4089</v>
      </c>
      <c r="P55" s="13">
        <v>4056</v>
      </c>
      <c r="Q55" s="13">
        <v>3999</v>
      </c>
      <c r="R55" s="13">
        <v>4006</v>
      </c>
      <c r="S55" s="15">
        <v>4026</v>
      </c>
      <c r="T55" s="15">
        <v>3985</v>
      </c>
      <c r="U55" s="15">
        <v>3928</v>
      </c>
      <c r="V55" s="15">
        <v>3942</v>
      </c>
      <c r="W55" s="143">
        <v>3990</v>
      </c>
      <c r="X55" s="143">
        <v>3972</v>
      </c>
      <c r="Y55" s="143">
        <v>3956</v>
      </c>
      <c r="Z55" s="143">
        <v>3911</v>
      </c>
      <c r="AA55" s="14">
        <v>3980</v>
      </c>
    </row>
    <row r="56" spans="1:27" x14ac:dyDescent="0.3">
      <c r="A56" s="28" t="s">
        <v>291</v>
      </c>
      <c r="B56" s="28" t="s">
        <v>292</v>
      </c>
      <c r="C56" s="15">
        <v>3585</v>
      </c>
      <c r="D56" s="15">
        <v>3611</v>
      </c>
      <c r="E56" s="15">
        <v>3647</v>
      </c>
      <c r="F56" s="15">
        <v>3786</v>
      </c>
      <c r="G56" s="143">
        <v>3845</v>
      </c>
      <c r="H56" s="143">
        <v>3978</v>
      </c>
      <c r="I56" s="143">
        <v>4248</v>
      </c>
      <c r="J56" s="143">
        <v>4297</v>
      </c>
      <c r="K56" s="14">
        <v>4116</v>
      </c>
      <c r="L56" s="14">
        <v>3913</v>
      </c>
      <c r="M56" s="14">
        <v>3874</v>
      </c>
      <c r="N56" s="14">
        <v>3808</v>
      </c>
      <c r="O56" s="13">
        <v>3675</v>
      </c>
      <c r="P56" s="13">
        <v>3701</v>
      </c>
      <c r="Q56" s="13">
        <v>3635</v>
      </c>
      <c r="R56" s="13">
        <v>3686</v>
      </c>
      <c r="S56" s="15">
        <v>3624</v>
      </c>
      <c r="T56" s="15">
        <v>3621</v>
      </c>
      <c r="U56" s="15">
        <v>3594</v>
      </c>
      <c r="V56" s="15">
        <v>3601</v>
      </c>
      <c r="W56" s="143">
        <v>3538</v>
      </c>
      <c r="X56" s="143">
        <v>3550</v>
      </c>
      <c r="Y56" s="143">
        <v>3627</v>
      </c>
      <c r="Z56" s="143">
        <v>3662</v>
      </c>
      <c r="AA56" s="14">
        <v>3738</v>
      </c>
    </row>
    <row r="57" spans="1:27" x14ac:dyDescent="0.3">
      <c r="A57" s="28" t="s">
        <v>293</v>
      </c>
      <c r="B57" s="28" t="s">
        <v>294</v>
      </c>
      <c r="C57" s="15">
        <v>21856</v>
      </c>
      <c r="D57" s="15">
        <v>21770</v>
      </c>
      <c r="E57" s="15">
        <v>21650</v>
      </c>
      <c r="F57" s="15">
        <v>21697</v>
      </c>
      <c r="G57" s="143">
        <v>21711</v>
      </c>
      <c r="H57" s="143">
        <v>22146</v>
      </c>
      <c r="I57" s="143">
        <v>22661</v>
      </c>
      <c r="J57" s="143">
        <v>22687</v>
      </c>
      <c r="K57" s="14">
        <v>22108</v>
      </c>
      <c r="L57" s="14">
        <v>21646</v>
      </c>
      <c r="M57" s="14">
        <v>21713</v>
      </c>
      <c r="N57" s="14">
        <v>21497</v>
      </c>
      <c r="O57" s="13">
        <v>21086</v>
      </c>
      <c r="P57" s="13">
        <v>20967</v>
      </c>
      <c r="Q57" s="13">
        <v>20823</v>
      </c>
      <c r="R57" s="13">
        <v>20904</v>
      </c>
      <c r="S57" s="15">
        <v>20558</v>
      </c>
      <c r="T57" s="15">
        <v>20581</v>
      </c>
      <c r="U57" s="15">
        <v>20440</v>
      </c>
      <c r="V57" s="15">
        <v>20473</v>
      </c>
      <c r="W57" s="143">
        <v>20332</v>
      </c>
      <c r="X57" s="143">
        <v>20374</v>
      </c>
      <c r="Y57" s="143">
        <v>20523</v>
      </c>
      <c r="Z57" s="143">
        <v>20628</v>
      </c>
      <c r="AA57" s="14">
        <v>20710</v>
      </c>
    </row>
    <row r="58" spans="1:27" x14ac:dyDescent="0.3">
      <c r="A58" s="28" t="s">
        <v>295</v>
      </c>
      <c r="B58" s="28" t="s">
        <v>296</v>
      </c>
      <c r="C58" s="15">
        <v>4911</v>
      </c>
      <c r="D58" s="15">
        <v>4904</v>
      </c>
      <c r="E58" s="15">
        <v>4877</v>
      </c>
      <c r="F58" s="15">
        <v>4863</v>
      </c>
      <c r="G58" s="143">
        <v>4885</v>
      </c>
      <c r="H58" s="143">
        <v>4952</v>
      </c>
      <c r="I58" s="143">
        <v>5080</v>
      </c>
      <c r="J58" s="143">
        <v>5048</v>
      </c>
      <c r="K58" s="14">
        <v>4922</v>
      </c>
      <c r="L58" s="14">
        <v>4825</v>
      </c>
      <c r="M58" s="14">
        <v>4840</v>
      </c>
      <c r="N58" s="14">
        <v>4767</v>
      </c>
      <c r="O58" s="13">
        <v>4656</v>
      </c>
      <c r="P58" s="13">
        <v>4609</v>
      </c>
      <c r="Q58" s="13">
        <v>4559</v>
      </c>
      <c r="R58" s="13">
        <v>4532</v>
      </c>
      <c r="S58" s="15">
        <v>4470</v>
      </c>
      <c r="T58" s="15">
        <v>4429</v>
      </c>
      <c r="U58" s="15">
        <v>4381</v>
      </c>
      <c r="V58" s="15">
        <v>4312</v>
      </c>
      <c r="W58" s="143">
        <v>4281</v>
      </c>
      <c r="X58" s="143">
        <v>4218</v>
      </c>
      <c r="Y58" s="143">
        <v>4182</v>
      </c>
      <c r="Z58" s="143">
        <v>4148</v>
      </c>
      <c r="AA58" s="14">
        <v>4127</v>
      </c>
    </row>
    <row r="59" spans="1:27" x14ac:dyDescent="0.3">
      <c r="A59" s="28" t="s">
        <v>297</v>
      </c>
      <c r="B59" s="28" t="s">
        <v>298</v>
      </c>
      <c r="C59" s="15">
        <v>13508</v>
      </c>
      <c r="D59" s="15">
        <v>13445</v>
      </c>
      <c r="E59" s="15">
        <v>13370</v>
      </c>
      <c r="F59" s="15">
        <v>13427</v>
      </c>
      <c r="G59" s="143">
        <v>13648</v>
      </c>
      <c r="H59" s="143">
        <v>14269</v>
      </c>
      <c r="I59" s="143">
        <v>14701</v>
      </c>
      <c r="J59" s="143">
        <v>14537</v>
      </c>
      <c r="K59" s="14">
        <v>14183</v>
      </c>
      <c r="L59" s="14">
        <v>13761</v>
      </c>
      <c r="M59" s="14">
        <v>13507</v>
      </c>
      <c r="N59" s="14">
        <v>13249</v>
      </c>
      <c r="O59" s="13">
        <v>13074</v>
      </c>
      <c r="P59" s="13">
        <v>12998</v>
      </c>
      <c r="Q59" s="13">
        <v>12761</v>
      </c>
      <c r="R59" s="13">
        <v>12926</v>
      </c>
      <c r="S59" s="15">
        <v>12880</v>
      </c>
      <c r="T59" s="15">
        <v>12800</v>
      </c>
      <c r="U59" s="15">
        <v>12462</v>
      </c>
      <c r="V59" s="15">
        <v>12483</v>
      </c>
      <c r="W59" s="143">
        <v>12623</v>
      </c>
      <c r="X59" s="143">
        <v>12501</v>
      </c>
      <c r="Y59" s="143">
        <v>12314</v>
      </c>
      <c r="Z59" s="143">
        <v>12389</v>
      </c>
      <c r="AA59" s="14">
        <v>12560</v>
      </c>
    </row>
    <row r="60" spans="1:27" x14ac:dyDescent="0.3">
      <c r="A60" s="28" t="s">
        <v>299</v>
      </c>
      <c r="B60" s="28" t="s">
        <v>300</v>
      </c>
      <c r="C60" s="15">
        <v>26592</v>
      </c>
      <c r="D60" s="15">
        <v>26609</v>
      </c>
      <c r="E60" s="15">
        <v>26739</v>
      </c>
      <c r="F60" s="15">
        <v>26754</v>
      </c>
      <c r="G60" s="143">
        <v>27085</v>
      </c>
      <c r="H60" s="143">
        <v>27531</v>
      </c>
      <c r="I60" s="143">
        <v>28114</v>
      </c>
      <c r="J60" s="143">
        <v>27893</v>
      </c>
      <c r="K60" s="14">
        <v>27096</v>
      </c>
      <c r="L60" s="14">
        <v>26027</v>
      </c>
      <c r="M60" s="14">
        <v>26036</v>
      </c>
      <c r="N60" s="14">
        <v>25576</v>
      </c>
      <c r="O60" s="13">
        <v>24947</v>
      </c>
      <c r="P60" s="13">
        <v>24696</v>
      </c>
      <c r="Q60" s="13">
        <v>24612</v>
      </c>
      <c r="R60" s="13">
        <v>24571</v>
      </c>
      <c r="S60" s="15">
        <v>24380</v>
      </c>
      <c r="T60" s="15">
        <v>24284</v>
      </c>
      <c r="U60" s="15">
        <v>24151</v>
      </c>
      <c r="V60" s="15">
        <v>24145</v>
      </c>
      <c r="W60" s="143">
        <v>23857</v>
      </c>
      <c r="X60" s="143">
        <v>23913</v>
      </c>
      <c r="Y60" s="143">
        <v>23954</v>
      </c>
      <c r="Z60" s="143">
        <v>23909</v>
      </c>
      <c r="AA60" s="14">
        <v>24223</v>
      </c>
    </row>
    <row r="61" spans="1:27" x14ac:dyDescent="0.3">
      <c r="A61" s="28" t="s">
        <v>301</v>
      </c>
      <c r="B61" s="28" t="s">
        <v>302</v>
      </c>
      <c r="C61" s="15">
        <v>5554</v>
      </c>
      <c r="D61" s="15">
        <v>5525</v>
      </c>
      <c r="E61" s="15">
        <v>5512</v>
      </c>
      <c r="F61" s="15">
        <v>5519</v>
      </c>
      <c r="G61" s="143">
        <v>5606</v>
      </c>
      <c r="H61" s="143">
        <v>5785</v>
      </c>
      <c r="I61" s="143">
        <v>5876</v>
      </c>
      <c r="J61" s="143">
        <v>5898</v>
      </c>
      <c r="K61" s="14">
        <v>5805</v>
      </c>
      <c r="L61" s="14">
        <v>5660</v>
      </c>
      <c r="M61" s="14">
        <v>5615</v>
      </c>
      <c r="N61" s="14">
        <v>5580</v>
      </c>
      <c r="O61" s="13">
        <v>5548</v>
      </c>
      <c r="P61" s="13">
        <v>5539</v>
      </c>
      <c r="Q61" s="13">
        <v>5508</v>
      </c>
      <c r="R61" s="13">
        <v>5538</v>
      </c>
      <c r="S61" s="15">
        <v>5508</v>
      </c>
      <c r="T61" s="15">
        <v>5489</v>
      </c>
      <c r="U61" s="15">
        <v>5473</v>
      </c>
      <c r="V61" s="15">
        <v>5537</v>
      </c>
      <c r="W61" s="143">
        <v>5567</v>
      </c>
      <c r="X61" s="143">
        <v>5529</v>
      </c>
      <c r="Y61" s="143">
        <v>5460</v>
      </c>
      <c r="Z61" s="143">
        <v>5505</v>
      </c>
      <c r="AA61" s="14">
        <v>5581</v>
      </c>
    </row>
    <row r="62" spans="1:27" x14ac:dyDescent="0.3">
      <c r="A62" s="28" t="s">
        <v>303</v>
      </c>
      <c r="B62" s="28" t="s">
        <v>304</v>
      </c>
      <c r="C62" s="15">
        <v>109561</v>
      </c>
      <c r="D62" s="15">
        <v>109316</v>
      </c>
      <c r="E62" s="15">
        <v>109159</v>
      </c>
      <c r="F62" s="15">
        <v>108841</v>
      </c>
      <c r="G62" s="143">
        <v>108569</v>
      </c>
      <c r="H62" s="143">
        <v>109871</v>
      </c>
      <c r="I62" s="143">
        <v>112235</v>
      </c>
      <c r="J62" s="143">
        <v>111733</v>
      </c>
      <c r="K62" s="14">
        <v>108105</v>
      </c>
      <c r="L62" s="14">
        <v>104876</v>
      </c>
      <c r="M62" s="14">
        <v>104936</v>
      </c>
      <c r="N62" s="14">
        <v>103265</v>
      </c>
      <c r="O62" s="13">
        <v>100820</v>
      </c>
      <c r="P62" s="13">
        <v>100458</v>
      </c>
      <c r="Q62" s="13">
        <v>99690</v>
      </c>
      <c r="R62" s="13">
        <v>99787</v>
      </c>
      <c r="S62" s="15">
        <v>98761</v>
      </c>
      <c r="T62" s="15">
        <v>97506</v>
      </c>
      <c r="U62" s="15">
        <v>96387</v>
      </c>
      <c r="V62" s="15">
        <v>96058</v>
      </c>
      <c r="W62" s="143">
        <v>95326</v>
      </c>
      <c r="X62" s="143">
        <v>94853</v>
      </c>
      <c r="Y62" s="143">
        <v>94993</v>
      </c>
      <c r="Z62" s="143">
        <v>94575</v>
      </c>
      <c r="AA62" s="14">
        <v>94036</v>
      </c>
    </row>
    <row r="63" spans="1:27" x14ac:dyDescent="0.3">
      <c r="A63" s="28" t="s">
        <v>305</v>
      </c>
      <c r="B63" s="28" t="s">
        <v>306</v>
      </c>
      <c r="C63" s="15">
        <v>19834</v>
      </c>
      <c r="D63" s="15">
        <v>19807</v>
      </c>
      <c r="E63" s="15">
        <v>19718</v>
      </c>
      <c r="F63" s="15">
        <v>20008</v>
      </c>
      <c r="G63" s="143">
        <v>20353</v>
      </c>
      <c r="H63" s="143">
        <v>21002</v>
      </c>
      <c r="I63" s="143">
        <v>21681</v>
      </c>
      <c r="J63" s="143">
        <v>21801</v>
      </c>
      <c r="K63" s="14">
        <v>21310</v>
      </c>
      <c r="L63" s="14">
        <v>20656</v>
      </c>
      <c r="M63" s="14">
        <v>20663</v>
      </c>
      <c r="N63" s="14">
        <v>20529</v>
      </c>
      <c r="O63" s="13">
        <v>20174</v>
      </c>
      <c r="P63" s="13">
        <v>20270</v>
      </c>
      <c r="Q63" s="13">
        <v>20261</v>
      </c>
      <c r="R63" s="13">
        <v>20334</v>
      </c>
      <c r="S63" s="15">
        <v>20165</v>
      </c>
      <c r="T63" s="15">
        <v>20154</v>
      </c>
      <c r="U63" s="15">
        <v>20005</v>
      </c>
      <c r="V63" s="15">
        <v>20058</v>
      </c>
      <c r="W63" s="143">
        <v>19862</v>
      </c>
      <c r="X63" s="143">
        <v>19973</v>
      </c>
      <c r="Y63" s="143">
        <v>20049</v>
      </c>
      <c r="Z63" s="143">
        <v>19994</v>
      </c>
      <c r="AA63" s="14">
        <v>19953</v>
      </c>
    </row>
    <row r="64" spans="1:27" x14ac:dyDescent="0.3">
      <c r="A64" s="28" t="s">
        <v>307</v>
      </c>
      <c r="B64" s="28" t="s">
        <v>308</v>
      </c>
      <c r="C64" s="15">
        <v>7041</v>
      </c>
      <c r="D64" s="15">
        <v>7018</v>
      </c>
      <c r="E64" s="15">
        <v>6920</v>
      </c>
      <c r="F64" s="15">
        <v>6879</v>
      </c>
      <c r="G64" s="143">
        <v>6952</v>
      </c>
      <c r="H64" s="143">
        <v>7160</v>
      </c>
      <c r="I64" s="143">
        <v>7323</v>
      </c>
      <c r="J64" s="143">
        <v>7378</v>
      </c>
      <c r="K64" s="14">
        <v>7262</v>
      </c>
      <c r="L64" s="14">
        <v>7138</v>
      </c>
      <c r="M64" s="14">
        <v>7095</v>
      </c>
      <c r="N64" s="14">
        <v>6962</v>
      </c>
      <c r="O64" s="13">
        <v>6835</v>
      </c>
      <c r="P64" s="13">
        <v>6842</v>
      </c>
      <c r="Q64" s="13">
        <v>6729</v>
      </c>
      <c r="R64" s="13">
        <v>6741</v>
      </c>
      <c r="S64" s="15">
        <v>6757</v>
      </c>
      <c r="T64" s="15">
        <v>6771</v>
      </c>
      <c r="U64" s="15">
        <v>6668</v>
      </c>
      <c r="V64" s="15">
        <v>6791</v>
      </c>
      <c r="W64" s="143">
        <v>6772</v>
      </c>
      <c r="X64" s="143">
        <v>6743</v>
      </c>
      <c r="Y64" s="143">
        <v>6719</v>
      </c>
      <c r="Z64" s="143">
        <v>6717</v>
      </c>
      <c r="AA64" s="14">
        <v>6726</v>
      </c>
    </row>
    <row r="65" spans="1:27" x14ac:dyDescent="0.3">
      <c r="A65" s="28" t="s">
        <v>309</v>
      </c>
      <c r="B65" s="28" t="s">
        <v>310</v>
      </c>
      <c r="C65" s="15">
        <v>54896</v>
      </c>
      <c r="D65" s="15">
        <v>54914</v>
      </c>
      <c r="E65" s="15">
        <v>54452</v>
      </c>
      <c r="F65" s="15">
        <v>54479</v>
      </c>
      <c r="G65" s="143">
        <v>54825</v>
      </c>
      <c r="H65" s="143">
        <v>55720</v>
      </c>
      <c r="I65" s="143">
        <v>56914</v>
      </c>
      <c r="J65" s="143">
        <v>56225</v>
      </c>
      <c r="K65" s="14">
        <v>54561</v>
      </c>
      <c r="L65" s="14">
        <v>52889</v>
      </c>
      <c r="M65" s="14">
        <v>52659</v>
      </c>
      <c r="N65" s="14">
        <v>51570</v>
      </c>
      <c r="O65" s="13">
        <v>50480</v>
      </c>
      <c r="P65" s="13">
        <v>50194</v>
      </c>
      <c r="Q65" s="13">
        <v>49848</v>
      </c>
      <c r="R65" s="13">
        <v>49987</v>
      </c>
      <c r="S65" s="15">
        <v>49657</v>
      </c>
      <c r="T65" s="15">
        <v>49463</v>
      </c>
      <c r="U65" s="15">
        <v>48574</v>
      </c>
      <c r="V65" s="15">
        <v>48394</v>
      </c>
      <c r="W65" s="143">
        <v>48240</v>
      </c>
      <c r="X65" s="143">
        <v>48127</v>
      </c>
      <c r="Y65" s="143">
        <v>47734</v>
      </c>
      <c r="Z65" s="143">
        <v>47162</v>
      </c>
      <c r="AA65" s="14">
        <v>46960</v>
      </c>
    </row>
    <row r="66" spans="1:27" x14ac:dyDescent="0.3">
      <c r="A66" s="28" t="s">
        <v>311</v>
      </c>
      <c r="B66" s="28" t="s">
        <v>312</v>
      </c>
      <c r="C66" s="15">
        <v>15459</v>
      </c>
      <c r="D66" s="15">
        <v>15455</v>
      </c>
      <c r="E66" s="15">
        <v>15547</v>
      </c>
      <c r="F66" s="15">
        <v>15652</v>
      </c>
      <c r="G66" s="143">
        <v>15710</v>
      </c>
      <c r="H66" s="143">
        <v>16095</v>
      </c>
      <c r="I66" s="143">
        <v>16369</v>
      </c>
      <c r="J66" s="143">
        <v>16455</v>
      </c>
      <c r="K66" s="14">
        <v>16040</v>
      </c>
      <c r="L66" s="14">
        <v>15658</v>
      </c>
      <c r="M66" s="14">
        <v>15582</v>
      </c>
      <c r="N66" s="14">
        <v>15404</v>
      </c>
      <c r="O66" s="13">
        <v>15152</v>
      </c>
      <c r="P66" s="13">
        <v>15133</v>
      </c>
      <c r="Q66" s="13">
        <v>14917</v>
      </c>
      <c r="R66" s="13">
        <v>14940</v>
      </c>
      <c r="S66" s="15">
        <v>14809</v>
      </c>
      <c r="T66" s="15">
        <v>14893</v>
      </c>
      <c r="U66" s="15">
        <v>14683</v>
      </c>
      <c r="V66" s="15">
        <v>14685</v>
      </c>
      <c r="W66" s="143">
        <v>14580</v>
      </c>
      <c r="X66" s="143">
        <v>14496</v>
      </c>
      <c r="Y66" s="143">
        <v>14411</v>
      </c>
      <c r="Z66" s="143">
        <v>14391</v>
      </c>
      <c r="AA66" s="14">
        <v>14414</v>
      </c>
    </row>
    <row r="67" spans="1:27" x14ac:dyDescent="0.3">
      <c r="A67" s="28" t="s">
        <v>313</v>
      </c>
      <c r="B67" s="28" t="s">
        <v>314</v>
      </c>
      <c r="C67" s="15">
        <v>14382</v>
      </c>
      <c r="D67" s="15">
        <v>14468</v>
      </c>
      <c r="E67" s="15">
        <v>14360</v>
      </c>
      <c r="F67" s="15">
        <v>14477</v>
      </c>
      <c r="G67" s="143">
        <v>14780</v>
      </c>
      <c r="H67" s="143">
        <v>15372</v>
      </c>
      <c r="I67" s="143">
        <v>15852</v>
      </c>
      <c r="J67" s="143">
        <v>15934</v>
      </c>
      <c r="K67" s="14">
        <v>15708</v>
      </c>
      <c r="L67" s="14">
        <v>15228</v>
      </c>
      <c r="M67" s="14">
        <v>14900</v>
      </c>
      <c r="N67" s="14">
        <v>14808</v>
      </c>
      <c r="O67" s="13">
        <v>14747</v>
      </c>
      <c r="P67" s="13">
        <v>14766</v>
      </c>
      <c r="Q67" s="13">
        <v>14517</v>
      </c>
      <c r="R67" s="13">
        <v>14639</v>
      </c>
      <c r="S67" s="15">
        <v>14690</v>
      </c>
      <c r="T67" s="15">
        <v>14589</v>
      </c>
      <c r="U67" s="15">
        <v>14249</v>
      </c>
      <c r="V67" s="15">
        <v>14363</v>
      </c>
      <c r="W67" s="143">
        <v>14477</v>
      </c>
      <c r="X67" s="143">
        <v>14531</v>
      </c>
      <c r="Y67" s="143">
        <v>14604</v>
      </c>
      <c r="Z67" s="143">
        <v>14793</v>
      </c>
      <c r="AA67" s="14">
        <v>14731</v>
      </c>
    </row>
    <row r="68" spans="1:27" x14ac:dyDescent="0.3">
      <c r="A68" s="28" t="s">
        <v>315</v>
      </c>
      <c r="B68" s="28" t="s">
        <v>316</v>
      </c>
      <c r="C68" s="15">
        <v>5297</v>
      </c>
      <c r="D68" s="15">
        <v>5296</v>
      </c>
      <c r="E68" s="15">
        <v>5204</v>
      </c>
      <c r="F68" s="15">
        <v>5283</v>
      </c>
      <c r="G68" s="143">
        <v>5357</v>
      </c>
      <c r="H68" s="143">
        <v>5608</v>
      </c>
      <c r="I68" s="143">
        <v>5839</v>
      </c>
      <c r="J68" s="143">
        <v>5834</v>
      </c>
      <c r="K68" s="14">
        <v>5683</v>
      </c>
      <c r="L68" s="14">
        <v>5505</v>
      </c>
      <c r="M68" s="14">
        <v>5541</v>
      </c>
      <c r="N68" s="14">
        <v>5434</v>
      </c>
      <c r="O68" s="13">
        <v>5410</v>
      </c>
      <c r="P68" s="13">
        <v>5428</v>
      </c>
      <c r="Q68" s="13">
        <v>5368</v>
      </c>
      <c r="R68" s="13">
        <v>5437</v>
      </c>
      <c r="S68" s="15">
        <v>5481</v>
      </c>
      <c r="T68" s="15">
        <v>5433</v>
      </c>
      <c r="U68" s="15">
        <v>5320</v>
      </c>
      <c r="V68" s="15">
        <v>5374</v>
      </c>
      <c r="W68" s="143">
        <v>5427</v>
      </c>
      <c r="X68" s="143">
        <v>5421</v>
      </c>
      <c r="Y68" s="143">
        <v>5370</v>
      </c>
      <c r="Z68" s="143">
        <v>5327</v>
      </c>
      <c r="AA68" s="14">
        <v>5435</v>
      </c>
    </row>
    <row r="69" spans="1:27" x14ac:dyDescent="0.3">
      <c r="A69" s="28" t="s">
        <v>317</v>
      </c>
      <c r="B69" s="28" t="s">
        <v>318</v>
      </c>
      <c r="C69" s="15">
        <v>22119</v>
      </c>
      <c r="D69" s="15">
        <v>22159</v>
      </c>
      <c r="E69" s="15">
        <v>21904</v>
      </c>
      <c r="F69" s="15">
        <v>22447</v>
      </c>
      <c r="G69" s="143">
        <v>22842</v>
      </c>
      <c r="H69" s="143">
        <v>23266</v>
      </c>
      <c r="I69" s="143">
        <v>23502</v>
      </c>
      <c r="J69" s="143">
        <v>23804</v>
      </c>
      <c r="K69" s="14">
        <v>23555</v>
      </c>
      <c r="L69" s="14">
        <v>22807</v>
      </c>
      <c r="M69" s="14">
        <v>22743</v>
      </c>
      <c r="N69" s="14">
        <v>22846</v>
      </c>
      <c r="O69" s="13">
        <v>23021</v>
      </c>
      <c r="P69" s="13">
        <v>23653</v>
      </c>
      <c r="Q69" s="13">
        <v>23562</v>
      </c>
      <c r="R69" s="13">
        <v>24301</v>
      </c>
      <c r="S69" s="15">
        <v>24384</v>
      </c>
      <c r="T69" s="15">
        <v>24334</v>
      </c>
      <c r="U69" s="15">
        <v>24050</v>
      </c>
      <c r="V69" s="15">
        <v>24581</v>
      </c>
      <c r="W69" s="143">
        <v>24925</v>
      </c>
      <c r="X69" s="143">
        <v>24961</v>
      </c>
      <c r="Y69" s="143">
        <v>24923</v>
      </c>
      <c r="Z69" s="143">
        <v>25290</v>
      </c>
      <c r="AA69" s="14">
        <v>25737</v>
      </c>
    </row>
    <row r="70" spans="1:27" x14ac:dyDescent="0.3">
      <c r="A70" s="28" t="s">
        <v>319</v>
      </c>
      <c r="B70" s="28" t="s">
        <v>320</v>
      </c>
      <c r="C70" s="15">
        <v>26527</v>
      </c>
      <c r="D70" s="15">
        <v>26799</v>
      </c>
      <c r="E70" s="15">
        <v>26950</v>
      </c>
      <c r="F70" s="15">
        <v>27237</v>
      </c>
      <c r="G70" s="143">
        <v>27614</v>
      </c>
      <c r="H70" s="143">
        <v>28725</v>
      </c>
      <c r="I70" s="143">
        <v>29774</v>
      </c>
      <c r="J70" s="143">
        <v>29869</v>
      </c>
      <c r="K70" s="14">
        <v>29009</v>
      </c>
      <c r="L70" s="14">
        <v>27993</v>
      </c>
      <c r="M70" s="14">
        <v>27741</v>
      </c>
      <c r="N70" s="14">
        <v>27100</v>
      </c>
      <c r="O70" s="13">
        <v>24205</v>
      </c>
      <c r="P70" s="13">
        <v>26114</v>
      </c>
      <c r="Q70" s="13">
        <v>25881</v>
      </c>
      <c r="R70" s="13">
        <v>26014</v>
      </c>
      <c r="S70" s="15">
        <v>25614</v>
      </c>
      <c r="T70" s="15">
        <v>25633</v>
      </c>
      <c r="U70" s="15">
        <v>25304</v>
      </c>
      <c r="V70" s="15">
        <v>25241</v>
      </c>
      <c r="W70" s="143">
        <v>24822</v>
      </c>
      <c r="X70" s="143">
        <v>24809</v>
      </c>
      <c r="Y70" s="143">
        <v>25083</v>
      </c>
      <c r="Z70" s="143">
        <v>25089</v>
      </c>
      <c r="AA70" s="14">
        <v>24885</v>
      </c>
    </row>
    <row r="71" spans="1:27" x14ac:dyDescent="0.3">
      <c r="A71" s="28" t="s">
        <v>321</v>
      </c>
      <c r="B71" s="28" t="s">
        <v>322</v>
      </c>
      <c r="C71" s="15">
        <v>15157</v>
      </c>
      <c r="D71" s="15">
        <v>15255</v>
      </c>
      <c r="E71" s="15">
        <v>15095</v>
      </c>
      <c r="F71" s="15">
        <v>15031</v>
      </c>
      <c r="G71" s="143">
        <v>15484</v>
      </c>
      <c r="H71" s="143">
        <v>16572</v>
      </c>
      <c r="I71" s="143">
        <v>17173</v>
      </c>
      <c r="J71" s="143">
        <v>17182</v>
      </c>
      <c r="K71" s="14">
        <v>16531</v>
      </c>
      <c r="L71" s="14">
        <v>15964</v>
      </c>
      <c r="M71" s="14">
        <v>15907</v>
      </c>
      <c r="N71" s="14">
        <v>15681</v>
      </c>
      <c r="O71" s="13">
        <v>15502</v>
      </c>
      <c r="P71" s="13">
        <v>15327</v>
      </c>
      <c r="Q71" s="13">
        <v>15117</v>
      </c>
      <c r="R71" s="13">
        <v>15111</v>
      </c>
      <c r="S71" s="15">
        <v>15025</v>
      </c>
      <c r="T71" s="15">
        <v>15133</v>
      </c>
      <c r="U71" s="15">
        <v>14923</v>
      </c>
      <c r="V71" s="15">
        <v>14991</v>
      </c>
      <c r="W71" s="143">
        <v>15099</v>
      </c>
      <c r="X71" s="143">
        <v>15310</v>
      </c>
      <c r="Y71" s="143">
        <v>15384</v>
      </c>
      <c r="Z71" s="143">
        <v>15466</v>
      </c>
      <c r="AA71" s="14">
        <v>15683</v>
      </c>
    </row>
    <row r="72" spans="1:27" x14ac:dyDescent="0.3">
      <c r="A72" s="28" t="s">
        <v>323</v>
      </c>
      <c r="B72" s="28" t="s">
        <v>324</v>
      </c>
      <c r="C72" s="15">
        <v>45937</v>
      </c>
      <c r="D72" s="15">
        <v>46023</v>
      </c>
      <c r="E72" s="15">
        <v>46157</v>
      </c>
      <c r="F72" s="15">
        <v>47045</v>
      </c>
      <c r="G72" s="143">
        <v>47464</v>
      </c>
      <c r="H72" s="143">
        <v>49570</v>
      </c>
      <c r="I72" s="143">
        <v>51819</v>
      </c>
      <c r="J72" s="143">
        <v>52062</v>
      </c>
      <c r="K72" s="14">
        <v>50385</v>
      </c>
      <c r="L72" s="14">
        <v>48908</v>
      </c>
      <c r="M72" s="14">
        <v>49357</v>
      </c>
      <c r="N72" s="14">
        <v>49168</v>
      </c>
      <c r="O72" s="13">
        <v>47945</v>
      </c>
      <c r="P72" s="13">
        <v>47905</v>
      </c>
      <c r="Q72" s="13">
        <v>47523</v>
      </c>
      <c r="R72" s="13">
        <v>47960</v>
      </c>
      <c r="S72" s="15">
        <v>47016</v>
      </c>
      <c r="T72" s="15">
        <v>46824</v>
      </c>
      <c r="U72" s="15">
        <v>46794</v>
      </c>
      <c r="V72" s="15">
        <v>47204</v>
      </c>
      <c r="W72" s="143">
        <v>46548</v>
      </c>
      <c r="X72" s="143">
        <v>46708</v>
      </c>
      <c r="Y72" s="143">
        <v>47139</v>
      </c>
      <c r="Z72" s="143">
        <v>47862</v>
      </c>
      <c r="AA72" s="14">
        <v>47730</v>
      </c>
    </row>
    <row r="73" spans="1:27" x14ac:dyDescent="0.3">
      <c r="A73" s="28" t="s">
        <v>325</v>
      </c>
      <c r="B73" s="28" t="s">
        <v>326</v>
      </c>
      <c r="C73" s="15">
        <v>4118</v>
      </c>
      <c r="D73" s="15">
        <v>4091</v>
      </c>
      <c r="E73" s="15">
        <v>4010</v>
      </c>
      <c r="F73" s="15">
        <v>4035</v>
      </c>
      <c r="G73" s="143">
        <v>4096</v>
      </c>
      <c r="H73" s="143">
        <v>4233</v>
      </c>
      <c r="I73" s="143">
        <v>4387</v>
      </c>
      <c r="J73" s="143">
        <v>4375</v>
      </c>
      <c r="K73" s="14">
        <v>4229</v>
      </c>
      <c r="L73" s="14">
        <v>4111</v>
      </c>
      <c r="M73" s="14">
        <v>4139</v>
      </c>
      <c r="N73" s="14">
        <v>4042</v>
      </c>
      <c r="O73" s="13">
        <v>4006</v>
      </c>
      <c r="P73" s="13">
        <v>3981</v>
      </c>
      <c r="Q73" s="13">
        <v>3925</v>
      </c>
      <c r="R73" s="13">
        <v>3902</v>
      </c>
      <c r="S73" s="15">
        <v>3836</v>
      </c>
      <c r="T73" s="15">
        <v>3854</v>
      </c>
      <c r="U73" s="15">
        <v>3780</v>
      </c>
      <c r="V73" s="15">
        <v>3844</v>
      </c>
      <c r="W73" s="143">
        <v>3824</v>
      </c>
      <c r="X73" s="143">
        <v>3833</v>
      </c>
      <c r="Y73" s="143">
        <v>3870</v>
      </c>
      <c r="Z73" s="143">
        <v>3862</v>
      </c>
      <c r="AA73" s="14">
        <v>3858</v>
      </c>
    </row>
    <row r="74" spans="1:27" x14ac:dyDescent="0.3">
      <c r="A74" s="28" t="s">
        <v>327</v>
      </c>
      <c r="B74" s="28" t="s">
        <v>328</v>
      </c>
      <c r="C74" s="15">
        <v>9854</v>
      </c>
      <c r="D74" s="15">
        <v>9894</v>
      </c>
      <c r="E74" s="15">
        <v>9778</v>
      </c>
      <c r="F74" s="15">
        <v>9895</v>
      </c>
      <c r="G74" s="143">
        <v>10118</v>
      </c>
      <c r="H74" s="143">
        <v>10346</v>
      </c>
      <c r="I74" s="143">
        <v>10664</v>
      </c>
      <c r="J74" s="143">
        <v>10733</v>
      </c>
      <c r="K74" s="14">
        <v>10487</v>
      </c>
      <c r="L74" s="14">
        <v>10109</v>
      </c>
      <c r="M74" s="14">
        <v>10102</v>
      </c>
      <c r="N74" s="14">
        <v>9933</v>
      </c>
      <c r="O74" s="13">
        <v>9671</v>
      </c>
      <c r="P74" s="13">
        <v>9635</v>
      </c>
      <c r="Q74" s="13">
        <v>9627</v>
      </c>
      <c r="R74" s="13">
        <v>9810</v>
      </c>
      <c r="S74" s="15">
        <v>9746</v>
      </c>
      <c r="T74" s="15">
        <v>9692</v>
      </c>
      <c r="U74" s="15">
        <v>9494</v>
      </c>
      <c r="V74" s="15">
        <v>9256</v>
      </c>
      <c r="W74" s="143">
        <v>9196</v>
      </c>
      <c r="X74" s="143">
        <v>9101</v>
      </c>
      <c r="Y74" s="143">
        <v>8994</v>
      </c>
      <c r="Z74" s="143">
        <v>8994</v>
      </c>
      <c r="AA74" s="14">
        <v>9108</v>
      </c>
    </row>
    <row r="75" spans="1:27" x14ac:dyDescent="0.3">
      <c r="A75" s="28" t="s">
        <v>329</v>
      </c>
      <c r="B75" s="28" t="s">
        <v>330</v>
      </c>
      <c r="C75" s="15">
        <v>10753</v>
      </c>
      <c r="D75" s="15">
        <v>10829</v>
      </c>
      <c r="E75" s="15">
        <v>10895</v>
      </c>
      <c r="F75" s="15">
        <v>11568</v>
      </c>
      <c r="G75" s="143">
        <v>12022</v>
      </c>
      <c r="H75" s="143">
        <v>12502</v>
      </c>
      <c r="I75" s="143">
        <v>13084</v>
      </c>
      <c r="J75" s="143">
        <v>13323</v>
      </c>
      <c r="K75" s="14">
        <v>13045</v>
      </c>
      <c r="L75" s="14">
        <v>12753</v>
      </c>
      <c r="M75" s="14">
        <v>12745</v>
      </c>
      <c r="N75" s="14">
        <v>12624</v>
      </c>
      <c r="O75" s="13">
        <v>12443</v>
      </c>
      <c r="P75" s="13">
        <v>12449</v>
      </c>
      <c r="Q75" s="13">
        <v>12315</v>
      </c>
      <c r="R75" s="13">
        <v>12293</v>
      </c>
      <c r="S75" s="15">
        <v>12093</v>
      </c>
      <c r="T75" s="15">
        <v>12000</v>
      </c>
      <c r="U75" s="15">
        <v>11708</v>
      </c>
      <c r="V75" s="15">
        <v>11562</v>
      </c>
      <c r="W75" s="143">
        <v>11504</v>
      </c>
      <c r="X75" s="143">
        <v>11517</v>
      </c>
      <c r="Y75" s="143">
        <v>11451</v>
      </c>
      <c r="Z75" s="143">
        <v>11441</v>
      </c>
      <c r="AA75" s="14">
        <v>11440</v>
      </c>
    </row>
    <row r="76" spans="1:27" x14ac:dyDescent="0.3">
      <c r="A76" s="28" t="s">
        <v>331</v>
      </c>
      <c r="B76" s="28" t="s">
        <v>332</v>
      </c>
      <c r="C76" s="15">
        <v>5450</v>
      </c>
      <c r="D76" s="15">
        <v>5405</v>
      </c>
      <c r="E76" s="15">
        <v>5460</v>
      </c>
      <c r="F76" s="15">
        <v>5483</v>
      </c>
      <c r="G76" s="143">
        <v>5608</v>
      </c>
      <c r="H76" s="143">
        <v>6011</v>
      </c>
      <c r="I76" s="143">
        <v>6254</v>
      </c>
      <c r="J76" s="143">
        <v>6319</v>
      </c>
      <c r="K76" s="14">
        <v>6179</v>
      </c>
      <c r="L76" s="14">
        <v>5929</v>
      </c>
      <c r="M76" s="14">
        <v>5902</v>
      </c>
      <c r="N76" s="14">
        <v>5752</v>
      </c>
      <c r="O76" s="13">
        <v>5602</v>
      </c>
      <c r="P76" s="13">
        <v>5585</v>
      </c>
      <c r="Q76" s="13">
        <v>5614</v>
      </c>
      <c r="R76" s="13">
        <v>5667</v>
      </c>
      <c r="S76" s="15">
        <v>5577</v>
      </c>
      <c r="T76" s="15">
        <v>5514</v>
      </c>
      <c r="U76" s="15">
        <v>5496</v>
      </c>
      <c r="V76" s="15">
        <v>5555</v>
      </c>
      <c r="W76" s="143">
        <v>5505</v>
      </c>
      <c r="X76" s="143">
        <v>5574</v>
      </c>
      <c r="Y76" s="143">
        <v>5749</v>
      </c>
      <c r="Z76" s="143">
        <v>5845</v>
      </c>
      <c r="AA76" s="14">
        <v>5906</v>
      </c>
    </row>
    <row r="77" spans="1:27" x14ac:dyDescent="0.3">
      <c r="A77" s="28" t="s">
        <v>333</v>
      </c>
      <c r="B77" s="28" t="s">
        <v>334</v>
      </c>
      <c r="C77" s="15">
        <v>8242</v>
      </c>
      <c r="D77" s="15">
        <v>8204</v>
      </c>
      <c r="E77" s="15">
        <v>8118</v>
      </c>
      <c r="F77" s="15">
        <v>8248</v>
      </c>
      <c r="G77" s="143">
        <v>8422</v>
      </c>
      <c r="H77" s="143">
        <v>9089</v>
      </c>
      <c r="I77" s="143">
        <v>9761</v>
      </c>
      <c r="J77" s="143">
        <v>10022</v>
      </c>
      <c r="K77" s="14">
        <v>9881</v>
      </c>
      <c r="L77" s="14">
        <v>9358</v>
      </c>
      <c r="M77" s="14">
        <v>9258</v>
      </c>
      <c r="N77" s="14">
        <v>9195</v>
      </c>
      <c r="O77" s="13">
        <v>8985</v>
      </c>
      <c r="P77" s="13">
        <v>8817</v>
      </c>
      <c r="Q77" s="13">
        <v>8632</v>
      </c>
      <c r="R77" s="13">
        <v>8700</v>
      </c>
      <c r="S77" s="15">
        <v>8537</v>
      </c>
      <c r="T77" s="15">
        <v>8483</v>
      </c>
      <c r="U77" s="15">
        <v>8244</v>
      </c>
      <c r="V77" s="15">
        <v>8368</v>
      </c>
      <c r="W77" s="143">
        <v>8360</v>
      </c>
      <c r="X77" s="143">
        <v>8354</v>
      </c>
      <c r="Y77" s="143">
        <v>8432</v>
      </c>
      <c r="Z77" s="143">
        <v>8759</v>
      </c>
      <c r="AA77" s="14">
        <v>8994</v>
      </c>
    </row>
    <row r="78" spans="1:27" x14ac:dyDescent="0.3">
      <c r="A78" s="28" t="s">
        <v>335</v>
      </c>
      <c r="B78" s="28" t="s">
        <v>336</v>
      </c>
      <c r="C78" s="15">
        <v>63472</v>
      </c>
      <c r="D78" s="15">
        <v>63177</v>
      </c>
      <c r="E78" s="15">
        <v>63090</v>
      </c>
      <c r="F78" s="15">
        <v>63787</v>
      </c>
      <c r="G78" s="143">
        <v>63891</v>
      </c>
      <c r="H78" s="143">
        <v>67272</v>
      </c>
      <c r="I78" s="143">
        <v>70707</v>
      </c>
      <c r="J78" s="143">
        <v>72497</v>
      </c>
      <c r="K78" s="14">
        <v>70512</v>
      </c>
      <c r="L78" s="14">
        <v>68769</v>
      </c>
      <c r="M78" s="14">
        <v>69294</v>
      </c>
      <c r="N78" s="14">
        <v>68792</v>
      </c>
      <c r="O78" s="13">
        <v>66504</v>
      </c>
      <c r="P78" s="13">
        <v>65633</v>
      </c>
      <c r="Q78" s="13">
        <v>65026</v>
      </c>
      <c r="R78" s="13">
        <v>65457</v>
      </c>
      <c r="S78" s="15">
        <v>64052</v>
      </c>
      <c r="T78" s="15">
        <v>63980</v>
      </c>
      <c r="U78" s="15">
        <v>63487</v>
      </c>
      <c r="V78" s="15">
        <v>64021</v>
      </c>
      <c r="W78" s="143">
        <v>62893</v>
      </c>
      <c r="X78" s="143">
        <v>62412</v>
      </c>
      <c r="Y78" s="143">
        <v>62455</v>
      </c>
      <c r="Z78" s="143">
        <v>63617</v>
      </c>
      <c r="AA78" s="14">
        <v>63398</v>
      </c>
    </row>
    <row r="79" spans="1:27" x14ac:dyDescent="0.3">
      <c r="A79" s="28" t="s">
        <v>337</v>
      </c>
      <c r="B79" s="28" t="s">
        <v>338</v>
      </c>
      <c r="C79" s="15">
        <v>41103</v>
      </c>
      <c r="D79" s="15">
        <v>41267</v>
      </c>
      <c r="E79" s="15">
        <v>41322</v>
      </c>
      <c r="F79" s="15">
        <v>41687</v>
      </c>
      <c r="G79" s="143">
        <v>41620</v>
      </c>
      <c r="H79" s="143">
        <v>42342</v>
      </c>
      <c r="I79" s="143">
        <v>43762</v>
      </c>
      <c r="J79" s="143">
        <v>43707</v>
      </c>
      <c r="K79" s="14">
        <v>42435</v>
      </c>
      <c r="L79" s="14">
        <v>41336</v>
      </c>
      <c r="M79" s="14">
        <v>41576</v>
      </c>
      <c r="N79" s="14">
        <v>41047</v>
      </c>
      <c r="O79" s="13">
        <v>40349</v>
      </c>
      <c r="P79" s="13">
        <v>40217</v>
      </c>
      <c r="Q79" s="13">
        <v>39931</v>
      </c>
      <c r="R79" s="13">
        <v>39884</v>
      </c>
      <c r="S79" s="15">
        <v>39499</v>
      </c>
      <c r="T79" s="15">
        <v>39289</v>
      </c>
      <c r="U79" s="15">
        <v>38973</v>
      </c>
      <c r="V79" s="15">
        <v>39078</v>
      </c>
      <c r="W79" s="143">
        <v>39017</v>
      </c>
      <c r="X79" s="143">
        <v>38955</v>
      </c>
      <c r="Y79" s="143">
        <v>38854</v>
      </c>
      <c r="Z79" s="143">
        <v>38480</v>
      </c>
      <c r="AA79" s="14">
        <v>38323</v>
      </c>
    </row>
    <row r="80" spans="1:27" x14ac:dyDescent="0.3">
      <c r="A80" s="28" t="s">
        <v>339</v>
      </c>
      <c r="B80" s="28" t="s">
        <v>340</v>
      </c>
      <c r="C80" s="15">
        <v>29283</v>
      </c>
      <c r="D80" s="15">
        <v>29336</v>
      </c>
      <c r="E80" s="15">
        <v>29538</v>
      </c>
      <c r="F80" s="15">
        <v>29799</v>
      </c>
      <c r="G80" s="143">
        <v>29861</v>
      </c>
      <c r="H80" s="143">
        <v>31187</v>
      </c>
      <c r="I80" s="143">
        <v>32923</v>
      </c>
      <c r="J80" s="143">
        <v>33522</v>
      </c>
      <c r="K80" s="14">
        <v>32650</v>
      </c>
      <c r="L80" s="14">
        <v>31901</v>
      </c>
      <c r="M80" s="14">
        <v>32311</v>
      </c>
      <c r="N80" s="14">
        <v>32687</v>
      </c>
      <c r="O80" s="13">
        <v>32000</v>
      </c>
      <c r="P80" s="13">
        <v>32105</v>
      </c>
      <c r="Q80" s="13">
        <v>32056</v>
      </c>
      <c r="R80" s="13">
        <v>32486</v>
      </c>
      <c r="S80" s="15">
        <v>32199</v>
      </c>
      <c r="T80" s="15">
        <v>32178</v>
      </c>
      <c r="U80" s="15">
        <v>32103</v>
      </c>
      <c r="V80" s="15">
        <v>32092</v>
      </c>
      <c r="W80" s="143">
        <v>31955</v>
      </c>
      <c r="X80" s="143">
        <v>31818</v>
      </c>
      <c r="Y80" s="143">
        <v>31577</v>
      </c>
      <c r="Z80" s="143">
        <v>31896</v>
      </c>
      <c r="AA80" s="14">
        <v>32203</v>
      </c>
    </row>
    <row r="81" spans="1:27" x14ac:dyDescent="0.3">
      <c r="A81" s="28" t="s">
        <v>341</v>
      </c>
      <c r="B81" s="28" t="s">
        <v>342</v>
      </c>
      <c r="C81" s="15">
        <v>23517</v>
      </c>
      <c r="D81" s="15">
        <v>23657</v>
      </c>
      <c r="E81" s="15">
        <v>23883</v>
      </c>
      <c r="F81" s="15">
        <v>24475</v>
      </c>
      <c r="G81" s="143">
        <v>24777</v>
      </c>
      <c r="H81" s="143">
        <v>26238</v>
      </c>
      <c r="I81" s="143">
        <v>27681</v>
      </c>
      <c r="J81" s="143">
        <v>28694</v>
      </c>
      <c r="K81" s="14">
        <v>27938</v>
      </c>
      <c r="L81" s="14">
        <v>27000</v>
      </c>
      <c r="M81" s="14">
        <v>27379</v>
      </c>
      <c r="N81" s="14">
        <v>27337</v>
      </c>
      <c r="O81" s="13">
        <v>26422</v>
      </c>
      <c r="P81" s="13">
        <v>26352</v>
      </c>
      <c r="Q81" s="13">
        <v>26476</v>
      </c>
      <c r="R81" s="13">
        <v>26720</v>
      </c>
      <c r="S81" s="15">
        <v>26071</v>
      </c>
      <c r="T81" s="15">
        <v>26059</v>
      </c>
      <c r="U81" s="15">
        <v>26011</v>
      </c>
      <c r="V81" s="15">
        <v>26219</v>
      </c>
      <c r="W81" s="143">
        <v>25767</v>
      </c>
      <c r="X81" s="143">
        <v>25645</v>
      </c>
      <c r="Y81" s="143">
        <v>25836</v>
      </c>
      <c r="Z81" s="143">
        <v>26093</v>
      </c>
      <c r="AA81" s="14">
        <v>25793</v>
      </c>
    </row>
    <row r="82" spans="1:27" x14ac:dyDescent="0.3">
      <c r="A82" s="28" t="s">
        <v>343</v>
      </c>
      <c r="B82" s="28" t="s">
        <v>344</v>
      </c>
      <c r="C82" s="15">
        <v>6587</v>
      </c>
      <c r="D82" s="15">
        <v>6504</v>
      </c>
      <c r="E82" s="15">
        <v>6481</v>
      </c>
      <c r="F82" s="15">
        <v>6468</v>
      </c>
      <c r="G82" s="143">
        <v>6614</v>
      </c>
      <c r="H82" s="143">
        <v>6878</v>
      </c>
      <c r="I82" s="143">
        <v>7101</v>
      </c>
      <c r="J82" s="143">
        <v>7076</v>
      </c>
      <c r="K82" s="14">
        <v>6828</v>
      </c>
      <c r="L82" s="14">
        <v>6604</v>
      </c>
      <c r="M82" s="14">
        <v>6580</v>
      </c>
      <c r="N82" s="14">
        <v>6581</v>
      </c>
      <c r="O82" s="13">
        <v>6478</v>
      </c>
      <c r="P82" s="13">
        <v>6487</v>
      </c>
      <c r="Q82" s="13">
        <v>6414</v>
      </c>
      <c r="R82" s="13">
        <v>6471</v>
      </c>
      <c r="S82" s="15">
        <v>6384</v>
      </c>
      <c r="T82" s="15">
        <v>6385</v>
      </c>
      <c r="U82" s="15">
        <v>6263</v>
      </c>
      <c r="V82" s="15">
        <v>6194</v>
      </c>
      <c r="W82" s="143">
        <v>6197</v>
      </c>
      <c r="X82" s="143">
        <v>6210</v>
      </c>
      <c r="Y82" s="143">
        <v>6240</v>
      </c>
      <c r="Z82" s="143">
        <v>6351</v>
      </c>
      <c r="AA82" s="14">
        <v>6388</v>
      </c>
    </row>
    <row r="83" spans="1:27" x14ac:dyDescent="0.3">
      <c r="A83" s="28" t="s">
        <v>345</v>
      </c>
      <c r="B83" s="28" t="s">
        <v>346</v>
      </c>
      <c r="C83" s="15">
        <v>18289</v>
      </c>
      <c r="D83" s="15">
        <v>18339</v>
      </c>
      <c r="E83" s="15">
        <v>18176</v>
      </c>
      <c r="F83" s="15">
        <v>18217</v>
      </c>
      <c r="G83" s="143">
        <v>18366</v>
      </c>
      <c r="H83" s="143">
        <v>18712</v>
      </c>
      <c r="I83" s="143">
        <v>19218</v>
      </c>
      <c r="J83" s="143">
        <v>19147</v>
      </c>
      <c r="K83" s="14">
        <v>18871</v>
      </c>
      <c r="L83" s="14">
        <v>18256</v>
      </c>
      <c r="M83" s="14">
        <v>18181</v>
      </c>
      <c r="N83" s="14">
        <v>17881</v>
      </c>
      <c r="O83" s="13">
        <v>17696</v>
      </c>
      <c r="P83" s="13">
        <v>17634</v>
      </c>
      <c r="Q83" s="13">
        <v>17447</v>
      </c>
      <c r="R83" s="13">
        <v>17398</v>
      </c>
      <c r="S83" s="15">
        <v>17313</v>
      </c>
      <c r="T83" s="15">
        <v>17164</v>
      </c>
      <c r="U83" s="15">
        <v>16758</v>
      </c>
      <c r="V83" s="15">
        <v>16590</v>
      </c>
      <c r="W83" s="143">
        <v>16523</v>
      </c>
      <c r="X83" s="143">
        <v>16412</v>
      </c>
      <c r="Y83" s="143">
        <v>16265</v>
      </c>
      <c r="Z83" s="143">
        <v>16030</v>
      </c>
      <c r="AA83" s="14">
        <v>15909</v>
      </c>
    </row>
    <row r="84" spans="1:27" x14ac:dyDescent="0.3">
      <c r="A84" s="28" t="s">
        <v>347</v>
      </c>
      <c r="B84" s="28" t="s">
        <v>348</v>
      </c>
      <c r="C84" s="15">
        <v>10386</v>
      </c>
      <c r="D84" s="15">
        <v>10438</v>
      </c>
      <c r="E84" s="15">
        <v>10397</v>
      </c>
      <c r="F84" s="15">
        <v>10382</v>
      </c>
      <c r="G84" s="143">
        <v>10552</v>
      </c>
      <c r="H84" s="143">
        <v>10815</v>
      </c>
      <c r="I84" s="143">
        <v>11111</v>
      </c>
      <c r="J84" s="143">
        <v>11075</v>
      </c>
      <c r="K84" s="14">
        <v>10747</v>
      </c>
      <c r="L84" s="14">
        <v>10454</v>
      </c>
      <c r="M84" s="14">
        <v>10455</v>
      </c>
      <c r="N84" s="14">
        <v>10352</v>
      </c>
      <c r="O84" s="13">
        <v>10243</v>
      </c>
      <c r="P84" s="13">
        <v>10271</v>
      </c>
      <c r="Q84" s="13">
        <v>10221</v>
      </c>
      <c r="R84" s="13">
        <v>10422</v>
      </c>
      <c r="S84" s="15">
        <v>10388</v>
      </c>
      <c r="T84" s="15">
        <v>10394</v>
      </c>
      <c r="U84" s="15">
        <v>10239</v>
      </c>
      <c r="V84" s="15">
        <v>10257</v>
      </c>
      <c r="W84" s="143">
        <v>10223</v>
      </c>
      <c r="X84" s="143">
        <v>10183</v>
      </c>
      <c r="Y84" s="143">
        <v>10229</v>
      </c>
      <c r="Z84" s="143">
        <v>10140</v>
      </c>
      <c r="AA84" s="14">
        <v>10148</v>
      </c>
    </row>
    <row r="85" spans="1:27" x14ac:dyDescent="0.3">
      <c r="A85" s="28" t="s">
        <v>349</v>
      </c>
      <c r="B85" s="28" t="s">
        <v>350</v>
      </c>
      <c r="C85" s="15">
        <v>6250</v>
      </c>
      <c r="D85" s="15">
        <v>6205</v>
      </c>
      <c r="E85" s="15">
        <v>6162</v>
      </c>
      <c r="F85" s="15">
        <v>6213</v>
      </c>
      <c r="G85" s="143">
        <v>6281</v>
      </c>
      <c r="H85" s="143">
        <v>6461</v>
      </c>
      <c r="I85" s="143">
        <v>6662</v>
      </c>
      <c r="J85" s="143">
        <v>6602</v>
      </c>
      <c r="K85" s="14">
        <v>6441</v>
      </c>
      <c r="L85" s="14">
        <v>6196</v>
      </c>
      <c r="M85" s="14">
        <v>6185</v>
      </c>
      <c r="N85" s="14">
        <v>6113</v>
      </c>
      <c r="O85" s="13">
        <v>6014</v>
      </c>
      <c r="P85" s="13">
        <v>5988</v>
      </c>
      <c r="Q85" s="13">
        <v>5944</v>
      </c>
      <c r="R85" s="13">
        <v>5983</v>
      </c>
      <c r="S85" s="15">
        <v>5980</v>
      </c>
      <c r="T85" s="15">
        <v>5950</v>
      </c>
      <c r="U85" s="15">
        <v>5766</v>
      </c>
      <c r="V85" s="15">
        <v>5833</v>
      </c>
      <c r="W85" s="143">
        <v>5948</v>
      </c>
      <c r="X85" s="143">
        <v>5969</v>
      </c>
      <c r="Y85" s="143">
        <v>5898</v>
      </c>
      <c r="Z85" s="143">
        <v>5942</v>
      </c>
      <c r="AA85" s="14">
        <v>5996</v>
      </c>
    </row>
    <row r="86" spans="1:27" x14ac:dyDescent="0.3">
      <c r="A86" s="28" t="s">
        <v>351</v>
      </c>
      <c r="B86" s="28" t="s">
        <v>352</v>
      </c>
      <c r="C86" s="15">
        <v>31793</v>
      </c>
      <c r="D86" s="15">
        <v>31469</v>
      </c>
      <c r="E86" s="15">
        <v>30821</v>
      </c>
      <c r="F86" s="15">
        <v>31285</v>
      </c>
      <c r="G86" s="143">
        <v>31749</v>
      </c>
      <c r="H86" s="143">
        <v>33140</v>
      </c>
      <c r="I86" s="143">
        <v>34003</v>
      </c>
      <c r="J86" s="143">
        <v>34695</v>
      </c>
      <c r="K86" s="14">
        <v>34443</v>
      </c>
      <c r="L86" s="14">
        <v>33064</v>
      </c>
      <c r="M86" s="14">
        <v>32508</v>
      </c>
      <c r="N86" s="14">
        <v>32587</v>
      </c>
      <c r="O86" s="13">
        <v>32473</v>
      </c>
      <c r="P86" s="13">
        <v>32258</v>
      </c>
      <c r="Q86" s="13">
        <v>31777</v>
      </c>
      <c r="R86" s="13">
        <v>32640</v>
      </c>
      <c r="S86" s="15">
        <v>32589</v>
      </c>
      <c r="T86" s="15">
        <v>32152</v>
      </c>
      <c r="U86" s="15">
        <v>31396</v>
      </c>
      <c r="V86" s="15">
        <v>32061</v>
      </c>
      <c r="W86" s="143">
        <v>31974</v>
      </c>
      <c r="X86" s="143">
        <v>31546</v>
      </c>
      <c r="Y86" s="143">
        <v>31064</v>
      </c>
      <c r="Z86" s="143">
        <v>30934</v>
      </c>
      <c r="AA86" s="14">
        <v>31338</v>
      </c>
    </row>
    <row r="87" spans="1:27" x14ac:dyDescent="0.3">
      <c r="A87" s="28" t="s">
        <v>353</v>
      </c>
      <c r="B87" s="28" t="s">
        <v>354</v>
      </c>
      <c r="C87" s="15">
        <v>16719</v>
      </c>
      <c r="D87" s="15">
        <v>16730</v>
      </c>
      <c r="E87" s="15">
        <v>16514</v>
      </c>
      <c r="F87" s="15">
        <v>16670</v>
      </c>
      <c r="G87" s="143">
        <v>17000</v>
      </c>
      <c r="H87" s="143">
        <v>17690</v>
      </c>
      <c r="I87" s="143">
        <v>18141</v>
      </c>
      <c r="J87" s="143">
        <v>18250</v>
      </c>
      <c r="K87" s="14">
        <v>18039</v>
      </c>
      <c r="L87" s="14">
        <v>17416</v>
      </c>
      <c r="M87" s="14">
        <v>17231</v>
      </c>
      <c r="N87" s="14">
        <v>17002</v>
      </c>
      <c r="O87" s="13">
        <v>16647</v>
      </c>
      <c r="P87" s="13">
        <v>16030</v>
      </c>
      <c r="Q87" s="13">
        <v>15544</v>
      </c>
      <c r="R87" s="13">
        <v>15722</v>
      </c>
      <c r="S87" s="15">
        <v>15450</v>
      </c>
      <c r="T87" s="15">
        <v>15312</v>
      </c>
      <c r="U87" s="15">
        <v>14821</v>
      </c>
      <c r="V87" s="15">
        <v>14935</v>
      </c>
      <c r="W87" s="143">
        <v>14552</v>
      </c>
      <c r="X87" s="143">
        <v>13858</v>
      </c>
      <c r="Y87" s="143">
        <v>13104</v>
      </c>
      <c r="Z87" s="143">
        <v>12891</v>
      </c>
      <c r="AA87" s="14">
        <v>12550</v>
      </c>
    </row>
    <row r="88" spans="1:27" x14ac:dyDescent="0.3">
      <c r="A88" s="28" t="s">
        <v>355</v>
      </c>
      <c r="B88" s="28" t="s">
        <v>356</v>
      </c>
      <c r="C88" s="15">
        <v>7295</v>
      </c>
      <c r="D88" s="15">
        <v>7305</v>
      </c>
      <c r="E88" s="15">
        <v>7081</v>
      </c>
      <c r="F88" s="15">
        <v>7125</v>
      </c>
      <c r="G88" s="143">
        <v>7350</v>
      </c>
      <c r="H88" s="143">
        <v>7695</v>
      </c>
      <c r="I88" s="143">
        <v>8009</v>
      </c>
      <c r="J88" s="143">
        <v>7962</v>
      </c>
      <c r="K88" s="14">
        <v>7826</v>
      </c>
      <c r="L88" s="14">
        <v>7382</v>
      </c>
      <c r="M88" s="14">
        <v>7033</v>
      </c>
      <c r="N88" s="14">
        <v>6783</v>
      </c>
      <c r="O88" s="13">
        <v>6726</v>
      </c>
      <c r="P88" s="13">
        <v>6597</v>
      </c>
      <c r="Q88" s="13">
        <v>6242</v>
      </c>
      <c r="R88" s="13">
        <v>6227</v>
      </c>
      <c r="S88" s="15">
        <v>6333</v>
      </c>
      <c r="T88" s="15">
        <v>6209</v>
      </c>
      <c r="U88" s="15">
        <v>6015</v>
      </c>
      <c r="V88" s="15">
        <v>6035</v>
      </c>
      <c r="W88" s="143">
        <v>6195</v>
      </c>
      <c r="X88" s="143">
        <v>6226</v>
      </c>
      <c r="Y88" s="143">
        <v>6121</v>
      </c>
      <c r="Z88" s="143">
        <v>6302</v>
      </c>
      <c r="AA88" s="14">
        <v>6625</v>
      </c>
    </row>
    <row r="89" spans="1:27" x14ac:dyDescent="0.3">
      <c r="A89" s="28" t="s">
        <v>357</v>
      </c>
      <c r="B89" s="28" t="s">
        <v>358</v>
      </c>
      <c r="C89" s="15">
        <v>12013</v>
      </c>
      <c r="D89" s="15">
        <v>12022</v>
      </c>
      <c r="E89" s="15">
        <v>12018</v>
      </c>
      <c r="F89" s="15">
        <v>12165</v>
      </c>
      <c r="G89" s="143">
        <v>12218</v>
      </c>
      <c r="H89" s="143">
        <v>12506</v>
      </c>
      <c r="I89" s="143">
        <v>12781</v>
      </c>
      <c r="J89" s="143">
        <v>12780</v>
      </c>
      <c r="K89" s="14">
        <v>12526</v>
      </c>
      <c r="L89" s="14">
        <v>12285</v>
      </c>
      <c r="M89" s="14">
        <v>12343</v>
      </c>
      <c r="N89" s="14">
        <v>12280</v>
      </c>
      <c r="O89" s="13">
        <v>12137</v>
      </c>
      <c r="P89" s="13">
        <v>12172</v>
      </c>
      <c r="Q89" s="13">
        <v>12133</v>
      </c>
      <c r="R89" s="13">
        <v>12249</v>
      </c>
      <c r="S89" s="15">
        <v>12125</v>
      </c>
      <c r="T89" s="15">
        <v>12151</v>
      </c>
      <c r="U89" s="15">
        <v>12136</v>
      </c>
      <c r="V89" s="15">
        <v>12141</v>
      </c>
      <c r="W89" s="143">
        <v>12092</v>
      </c>
      <c r="X89" s="143">
        <v>12018</v>
      </c>
      <c r="Y89" s="143">
        <v>12063</v>
      </c>
      <c r="Z89" s="143">
        <v>12079</v>
      </c>
      <c r="AA89" s="14">
        <v>11967</v>
      </c>
    </row>
    <row r="90" spans="1:27" x14ac:dyDescent="0.3">
      <c r="A90" s="28" t="s">
        <v>359</v>
      </c>
      <c r="B90" s="28" t="s">
        <v>360</v>
      </c>
      <c r="C90" s="15">
        <v>9347</v>
      </c>
      <c r="D90" s="15">
        <v>9451</v>
      </c>
      <c r="E90" s="15">
        <v>9546</v>
      </c>
      <c r="F90" s="15">
        <v>9605</v>
      </c>
      <c r="G90" s="143">
        <v>9677</v>
      </c>
      <c r="H90" s="143">
        <v>9809</v>
      </c>
      <c r="I90" s="143">
        <v>10152</v>
      </c>
      <c r="J90" s="143">
        <v>10220</v>
      </c>
      <c r="K90" s="14">
        <v>10021</v>
      </c>
      <c r="L90" s="14">
        <v>9785</v>
      </c>
      <c r="M90" s="14">
        <v>9854</v>
      </c>
      <c r="N90" s="14">
        <v>9746</v>
      </c>
      <c r="O90" s="13">
        <v>9712</v>
      </c>
      <c r="P90" s="13">
        <v>9738</v>
      </c>
      <c r="Q90" s="13">
        <v>9870</v>
      </c>
      <c r="R90" s="13">
        <v>9917</v>
      </c>
      <c r="S90" s="15">
        <v>9824</v>
      </c>
      <c r="T90" s="15">
        <v>9834</v>
      </c>
      <c r="U90" s="15">
        <v>9826</v>
      </c>
      <c r="V90" s="15">
        <v>9843</v>
      </c>
      <c r="W90" s="143">
        <v>9816</v>
      </c>
      <c r="X90" s="143">
        <v>9719</v>
      </c>
      <c r="Y90" s="143">
        <v>9841</v>
      </c>
      <c r="Z90" s="143">
        <v>9848</v>
      </c>
      <c r="AA90" s="14">
        <v>9736</v>
      </c>
    </row>
    <row r="91" spans="1:27" x14ac:dyDescent="0.3">
      <c r="A91" s="28" t="s">
        <v>361</v>
      </c>
      <c r="B91" s="28" t="s">
        <v>362</v>
      </c>
      <c r="C91" s="15">
        <v>10550</v>
      </c>
      <c r="D91" s="15">
        <v>10506</v>
      </c>
      <c r="E91" s="15">
        <v>10448</v>
      </c>
      <c r="F91" s="15">
        <v>10442</v>
      </c>
      <c r="G91" s="143">
        <v>10482</v>
      </c>
      <c r="H91" s="143">
        <v>10704</v>
      </c>
      <c r="I91" s="143">
        <v>10990</v>
      </c>
      <c r="J91" s="143">
        <v>10968</v>
      </c>
      <c r="K91" s="14">
        <v>10748</v>
      </c>
      <c r="L91" s="14">
        <v>10451</v>
      </c>
      <c r="M91" s="14">
        <v>10406</v>
      </c>
      <c r="N91" s="14">
        <v>10181</v>
      </c>
      <c r="O91" s="13">
        <v>10038</v>
      </c>
      <c r="P91" s="13">
        <v>10013</v>
      </c>
      <c r="Q91" s="13">
        <v>9964</v>
      </c>
      <c r="R91" s="13">
        <v>9973</v>
      </c>
      <c r="S91" s="15">
        <v>9915</v>
      </c>
      <c r="T91" s="15">
        <v>9884</v>
      </c>
      <c r="U91" s="15">
        <v>9880</v>
      </c>
      <c r="V91" s="15">
        <v>9931</v>
      </c>
      <c r="W91" s="143">
        <v>9896</v>
      </c>
      <c r="X91" s="143">
        <v>9875</v>
      </c>
      <c r="Y91" s="143">
        <v>9898</v>
      </c>
      <c r="Z91" s="143">
        <v>9732</v>
      </c>
      <c r="AA91" s="14">
        <v>9679</v>
      </c>
    </row>
    <row r="92" spans="1:27" x14ac:dyDescent="0.3">
      <c r="A92" s="28" t="s">
        <v>363</v>
      </c>
      <c r="B92" s="28" t="s">
        <v>364</v>
      </c>
      <c r="C92" s="15">
        <v>8770</v>
      </c>
      <c r="D92" s="15">
        <v>8738</v>
      </c>
      <c r="E92" s="15">
        <v>8636</v>
      </c>
      <c r="F92" s="15">
        <v>8716</v>
      </c>
      <c r="G92" s="143">
        <v>8878</v>
      </c>
      <c r="H92" s="143">
        <v>9068</v>
      </c>
      <c r="I92" s="143">
        <v>9259</v>
      </c>
      <c r="J92" s="143">
        <v>9292</v>
      </c>
      <c r="K92" s="14">
        <v>9097</v>
      </c>
      <c r="L92" s="14">
        <v>8837</v>
      </c>
      <c r="M92" s="14">
        <v>8874</v>
      </c>
      <c r="N92" s="14">
        <v>8780</v>
      </c>
      <c r="O92" s="13">
        <v>8587</v>
      </c>
      <c r="P92" s="13">
        <v>8618</v>
      </c>
      <c r="Q92" s="13">
        <v>8589</v>
      </c>
      <c r="R92" s="13">
        <v>8611</v>
      </c>
      <c r="S92" s="15">
        <v>8524</v>
      </c>
      <c r="T92" s="15">
        <v>8507</v>
      </c>
      <c r="U92" s="15">
        <v>8455</v>
      </c>
      <c r="V92" s="15">
        <v>8494</v>
      </c>
      <c r="W92" s="143">
        <v>8512</v>
      </c>
      <c r="X92" s="143">
        <v>8447</v>
      </c>
      <c r="Y92" s="143">
        <v>8441</v>
      </c>
      <c r="Z92" s="143">
        <v>8484</v>
      </c>
      <c r="AA92" s="14">
        <v>8494</v>
      </c>
    </row>
    <row r="93" spans="1:27" x14ac:dyDescent="0.3">
      <c r="A93" s="28" t="s">
        <v>365</v>
      </c>
      <c r="B93" s="28" t="s">
        <v>366</v>
      </c>
      <c r="C93" s="15">
        <v>4009</v>
      </c>
      <c r="D93" s="15">
        <v>4015</v>
      </c>
      <c r="E93" s="15">
        <v>4034</v>
      </c>
      <c r="F93" s="15">
        <v>4082</v>
      </c>
      <c r="G93" s="143">
        <v>4164</v>
      </c>
      <c r="H93" s="143">
        <v>4344</v>
      </c>
      <c r="I93" s="143">
        <v>4507</v>
      </c>
      <c r="J93" s="143">
        <v>4536</v>
      </c>
      <c r="K93" s="14">
        <v>4397</v>
      </c>
      <c r="L93" s="14">
        <v>4268</v>
      </c>
      <c r="M93" s="14">
        <v>4386</v>
      </c>
      <c r="N93" s="14">
        <v>4418</v>
      </c>
      <c r="O93" s="13">
        <v>4360</v>
      </c>
      <c r="P93" s="13">
        <v>4306</v>
      </c>
      <c r="Q93" s="13">
        <v>4239</v>
      </c>
      <c r="R93" s="13">
        <v>4277</v>
      </c>
      <c r="S93" s="15">
        <v>4243</v>
      </c>
      <c r="T93" s="15">
        <v>4221</v>
      </c>
      <c r="U93" s="15">
        <v>4189</v>
      </c>
      <c r="V93" s="15">
        <v>4135</v>
      </c>
      <c r="W93" s="143">
        <v>4055</v>
      </c>
      <c r="X93" s="143">
        <v>4035</v>
      </c>
      <c r="Y93" s="143">
        <v>4101</v>
      </c>
      <c r="Z93" s="143">
        <v>4139</v>
      </c>
      <c r="AA93" s="14">
        <v>4127</v>
      </c>
    </row>
    <row r="94" spans="1:27" x14ac:dyDescent="0.3">
      <c r="A94" s="28" t="s">
        <v>367</v>
      </c>
      <c r="B94" s="28" t="s">
        <v>368</v>
      </c>
      <c r="C94" s="15">
        <v>27896</v>
      </c>
      <c r="D94" s="15">
        <v>28078</v>
      </c>
      <c r="E94" s="15">
        <v>28227</v>
      </c>
      <c r="F94" s="15">
        <v>28661</v>
      </c>
      <c r="G94" s="143">
        <v>28926</v>
      </c>
      <c r="H94" s="143">
        <v>29967</v>
      </c>
      <c r="I94" s="143">
        <v>31197</v>
      </c>
      <c r="J94" s="143">
        <v>31759</v>
      </c>
      <c r="K94" s="14">
        <v>30976</v>
      </c>
      <c r="L94" s="14">
        <v>30143</v>
      </c>
      <c r="M94" s="14">
        <v>30515</v>
      </c>
      <c r="N94" s="14">
        <v>30249</v>
      </c>
      <c r="O94" s="13">
        <v>29418</v>
      </c>
      <c r="P94" s="13">
        <v>29707</v>
      </c>
      <c r="Q94" s="13">
        <v>29776</v>
      </c>
      <c r="R94" s="13">
        <v>30345</v>
      </c>
      <c r="S94" s="15">
        <v>29833</v>
      </c>
      <c r="T94" s="15">
        <v>29825</v>
      </c>
      <c r="U94" s="15">
        <v>29653</v>
      </c>
      <c r="V94" s="15">
        <v>29756</v>
      </c>
      <c r="W94" s="143">
        <v>29363</v>
      </c>
      <c r="X94" s="143">
        <v>29300</v>
      </c>
      <c r="Y94" s="143">
        <v>29483</v>
      </c>
      <c r="Z94" s="143">
        <v>29900</v>
      </c>
      <c r="AA94" s="14">
        <v>29912</v>
      </c>
    </row>
    <row r="95" spans="1:27" x14ac:dyDescent="0.3">
      <c r="A95" s="28" t="s">
        <v>369</v>
      </c>
      <c r="B95" s="28" t="s">
        <v>370</v>
      </c>
      <c r="C95" s="15">
        <v>30908</v>
      </c>
      <c r="D95" s="15">
        <v>30710</v>
      </c>
      <c r="E95" s="15">
        <v>30774</v>
      </c>
      <c r="F95" s="15">
        <v>31212</v>
      </c>
      <c r="G95" s="143">
        <v>31247</v>
      </c>
      <c r="H95" s="143">
        <v>32638</v>
      </c>
      <c r="I95" s="143">
        <v>34334</v>
      </c>
      <c r="J95" s="143">
        <v>35088</v>
      </c>
      <c r="K95" s="14">
        <v>34285</v>
      </c>
      <c r="L95" s="14">
        <v>33375</v>
      </c>
      <c r="M95" s="14">
        <v>33658</v>
      </c>
      <c r="N95" s="14">
        <v>33526</v>
      </c>
      <c r="O95" s="13">
        <v>32390</v>
      </c>
      <c r="P95" s="13">
        <v>32034</v>
      </c>
      <c r="Q95" s="13">
        <v>31899</v>
      </c>
      <c r="R95" s="13">
        <v>32199</v>
      </c>
      <c r="S95" s="15">
        <v>31311</v>
      </c>
      <c r="T95" s="15">
        <v>31046</v>
      </c>
      <c r="U95" s="15">
        <v>30671</v>
      </c>
      <c r="V95" s="15">
        <v>30861</v>
      </c>
      <c r="W95" s="143">
        <v>30288</v>
      </c>
      <c r="X95" s="143">
        <v>29923</v>
      </c>
      <c r="Y95" s="143">
        <v>29983</v>
      </c>
      <c r="Z95" s="143">
        <v>30390</v>
      </c>
      <c r="AA95" s="14">
        <v>30329</v>
      </c>
    </row>
    <row r="96" spans="1:27" x14ac:dyDescent="0.3">
      <c r="A96" s="28" t="s">
        <v>371</v>
      </c>
      <c r="B96" s="28" t="s">
        <v>372</v>
      </c>
      <c r="C96" s="15">
        <v>84805</v>
      </c>
      <c r="D96" s="15">
        <v>84878</v>
      </c>
      <c r="E96" s="15">
        <v>85101</v>
      </c>
      <c r="F96" s="15">
        <v>85914</v>
      </c>
      <c r="G96" s="143">
        <v>86296</v>
      </c>
      <c r="H96" s="143">
        <v>88338</v>
      </c>
      <c r="I96" s="143">
        <v>91040</v>
      </c>
      <c r="J96" s="143">
        <v>92048</v>
      </c>
      <c r="K96" s="14">
        <v>90049</v>
      </c>
      <c r="L96" s="14">
        <v>88357</v>
      </c>
      <c r="M96" s="14">
        <v>88727</v>
      </c>
      <c r="N96" s="14">
        <v>88226</v>
      </c>
      <c r="O96" s="13">
        <v>86404</v>
      </c>
      <c r="P96" s="13">
        <v>85987</v>
      </c>
      <c r="Q96" s="13">
        <v>85376</v>
      </c>
      <c r="R96" s="13">
        <v>86121</v>
      </c>
      <c r="S96" s="15">
        <v>85026</v>
      </c>
      <c r="T96" s="15">
        <v>84752</v>
      </c>
      <c r="U96" s="15">
        <v>84219</v>
      </c>
      <c r="V96" s="15">
        <v>84593</v>
      </c>
      <c r="W96" s="143">
        <v>83676</v>
      </c>
      <c r="X96" s="143">
        <v>83343</v>
      </c>
      <c r="Y96" s="143">
        <v>83749</v>
      </c>
      <c r="Z96" s="143">
        <v>84551</v>
      </c>
      <c r="AA96" s="14">
        <v>83886</v>
      </c>
    </row>
    <row r="97" spans="1:27" x14ac:dyDescent="0.3">
      <c r="A97" s="28" t="s">
        <v>373</v>
      </c>
      <c r="B97" s="28" t="s">
        <v>374</v>
      </c>
      <c r="C97" s="15">
        <v>43745</v>
      </c>
      <c r="D97" s="15">
        <v>43847</v>
      </c>
      <c r="E97" s="15">
        <v>44071</v>
      </c>
      <c r="F97" s="15">
        <v>44712</v>
      </c>
      <c r="G97" s="143">
        <v>45237</v>
      </c>
      <c r="H97" s="143">
        <v>47023</v>
      </c>
      <c r="I97" s="143">
        <v>49086</v>
      </c>
      <c r="J97" s="143">
        <v>49844</v>
      </c>
      <c r="K97" s="14">
        <v>48959</v>
      </c>
      <c r="L97" s="14">
        <v>47997</v>
      </c>
      <c r="M97" s="14">
        <v>48219</v>
      </c>
      <c r="N97" s="14">
        <v>47811</v>
      </c>
      <c r="O97" s="13">
        <v>46610</v>
      </c>
      <c r="P97" s="13">
        <v>46368</v>
      </c>
      <c r="Q97" s="13">
        <v>46130</v>
      </c>
      <c r="R97" s="13">
        <v>46615</v>
      </c>
      <c r="S97" s="15">
        <v>45909</v>
      </c>
      <c r="T97" s="15">
        <v>45932</v>
      </c>
      <c r="U97" s="15">
        <v>45727</v>
      </c>
      <c r="V97" s="15">
        <v>45913</v>
      </c>
      <c r="W97" s="143">
        <v>45324</v>
      </c>
      <c r="X97" s="143">
        <v>45124</v>
      </c>
      <c r="Y97" s="143">
        <v>45344</v>
      </c>
      <c r="Z97" s="143">
        <v>45920</v>
      </c>
      <c r="AA97" s="14">
        <v>45418</v>
      </c>
    </row>
    <row r="98" spans="1:27" x14ac:dyDescent="0.3">
      <c r="A98" s="28" t="s">
        <v>375</v>
      </c>
      <c r="B98" s="28" t="s">
        <v>376</v>
      </c>
      <c r="C98" s="15">
        <v>34329</v>
      </c>
      <c r="D98" s="15">
        <v>34569</v>
      </c>
      <c r="E98" s="15">
        <v>34639</v>
      </c>
      <c r="F98" s="15">
        <v>34953</v>
      </c>
      <c r="G98" s="143">
        <v>35363</v>
      </c>
      <c r="H98" s="143">
        <v>37078</v>
      </c>
      <c r="I98" s="143">
        <v>38660</v>
      </c>
      <c r="J98" s="143">
        <v>39275</v>
      </c>
      <c r="K98" s="14">
        <v>38366</v>
      </c>
      <c r="L98" s="14">
        <v>37426</v>
      </c>
      <c r="M98" s="14">
        <v>37665</v>
      </c>
      <c r="N98" s="14">
        <v>37412</v>
      </c>
      <c r="O98" s="13">
        <v>36596</v>
      </c>
      <c r="P98" s="13">
        <v>36464</v>
      </c>
      <c r="Q98" s="13">
        <v>36286</v>
      </c>
      <c r="R98" s="13">
        <v>36720</v>
      </c>
      <c r="S98" s="15">
        <v>36171</v>
      </c>
      <c r="T98" s="15">
        <v>36242</v>
      </c>
      <c r="U98" s="15">
        <v>35633</v>
      </c>
      <c r="V98" s="15">
        <v>35896</v>
      </c>
      <c r="W98" s="143">
        <v>35733</v>
      </c>
      <c r="X98" s="143">
        <v>35628</v>
      </c>
      <c r="Y98" s="143">
        <v>35851</v>
      </c>
      <c r="Z98" s="143">
        <v>35818</v>
      </c>
      <c r="AA98" s="14">
        <v>35774</v>
      </c>
    </row>
    <row r="99" spans="1:27" x14ac:dyDescent="0.3">
      <c r="A99" s="28" t="s">
        <v>377</v>
      </c>
      <c r="B99" s="28" t="s">
        <v>378</v>
      </c>
      <c r="C99" s="15">
        <v>43640</v>
      </c>
      <c r="D99" s="15">
        <v>43602</v>
      </c>
      <c r="E99" s="15">
        <v>43776</v>
      </c>
      <c r="F99" s="15">
        <v>43754</v>
      </c>
      <c r="G99" s="143">
        <v>43476</v>
      </c>
      <c r="H99" s="143">
        <v>44017</v>
      </c>
      <c r="I99" s="143">
        <v>45103</v>
      </c>
      <c r="J99" s="143">
        <v>45098</v>
      </c>
      <c r="K99" s="14">
        <v>44120</v>
      </c>
      <c r="L99" s="14">
        <v>43483</v>
      </c>
      <c r="M99" s="14">
        <v>44056</v>
      </c>
      <c r="N99" s="14">
        <v>43911</v>
      </c>
      <c r="O99" s="13">
        <v>43534</v>
      </c>
      <c r="P99" s="13">
        <v>43242</v>
      </c>
      <c r="Q99" s="13">
        <v>43068</v>
      </c>
      <c r="R99" s="13">
        <v>43102</v>
      </c>
      <c r="S99" s="15">
        <v>42223</v>
      </c>
      <c r="T99" s="15">
        <v>41997</v>
      </c>
      <c r="U99" s="15">
        <v>41736</v>
      </c>
      <c r="V99" s="15">
        <v>41499</v>
      </c>
      <c r="W99" s="143">
        <v>40857</v>
      </c>
      <c r="X99" s="143">
        <v>40084</v>
      </c>
      <c r="Y99" s="143">
        <v>40111</v>
      </c>
      <c r="Z99" s="143">
        <v>39739</v>
      </c>
      <c r="AA99" s="14">
        <v>39113</v>
      </c>
    </row>
    <row r="100" spans="1:27" x14ac:dyDescent="0.3">
      <c r="A100" s="28" t="s">
        <v>379</v>
      </c>
      <c r="B100" s="28" t="s">
        <v>380</v>
      </c>
      <c r="C100" s="15">
        <v>35959</v>
      </c>
      <c r="D100" s="15">
        <v>35806</v>
      </c>
      <c r="E100" s="15">
        <v>35836</v>
      </c>
      <c r="F100" s="15">
        <v>35959</v>
      </c>
      <c r="G100" s="143">
        <v>35785</v>
      </c>
      <c r="H100" s="143">
        <v>36010</v>
      </c>
      <c r="I100" s="143">
        <v>36606</v>
      </c>
      <c r="J100" s="143">
        <v>36520</v>
      </c>
      <c r="K100" s="14">
        <v>35466</v>
      </c>
      <c r="L100" s="14">
        <v>34729</v>
      </c>
      <c r="M100" s="14">
        <v>35212</v>
      </c>
      <c r="N100" s="14">
        <v>35151</v>
      </c>
      <c r="O100" s="13">
        <v>34670</v>
      </c>
      <c r="P100" s="13">
        <v>34541</v>
      </c>
      <c r="Q100" s="13">
        <v>34706</v>
      </c>
      <c r="R100" s="13">
        <v>34890</v>
      </c>
      <c r="S100" s="15">
        <v>34343</v>
      </c>
      <c r="T100" s="15">
        <v>33842</v>
      </c>
      <c r="U100" s="15">
        <v>33699</v>
      </c>
      <c r="V100" s="15">
        <v>33387</v>
      </c>
      <c r="W100" s="143">
        <v>32576</v>
      </c>
      <c r="X100" s="143">
        <v>32082</v>
      </c>
      <c r="Y100" s="143">
        <v>32218</v>
      </c>
      <c r="Z100" s="143">
        <v>31951</v>
      </c>
      <c r="AA100" s="14">
        <v>31356</v>
      </c>
    </row>
    <row r="101" spans="1:27" x14ac:dyDescent="0.3">
      <c r="A101" s="28" t="s">
        <v>381</v>
      </c>
      <c r="B101" s="28" t="s">
        <v>382</v>
      </c>
      <c r="C101" s="15">
        <v>22484</v>
      </c>
      <c r="D101" s="15">
        <v>22572</v>
      </c>
      <c r="E101" s="15">
        <v>22519</v>
      </c>
      <c r="F101" s="15">
        <v>22698</v>
      </c>
      <c r="G101" s="143">
        <v>22543</v>
      </c>
      <c r="H101" s="143">
        <v>22644</v>
      </c>
      <c r="I101" s="143">
        <v>23152</v>
      </c>
      <c r="J101" s="143">
        <v>23471</v>
      </c>
      <c r="K101" s="14">
        <v>23161</v>
      </c>
      <c r="L101" s="14">
        <v>23080</v>
      </c>
      <c r="M101" s="14">
        <v>23274</v>
      </c>
      <c r="N101" s="14">
        <v>23260</v>
      </c>
      <c r="O101" s="13">
        <v>22980</v>
      </c>
      <c r="P101" s="13">
        <v>23281</v>
      </c>
      <c r="Q101" s="13">
        <v>23369</v>
      </c>
      <c r="R101" s="13">
        <v>23710</v>
      </c>
      <c r="S101" s="15">
        <v>23661</v>
      </c>
      <c r="T101" s="15">
        <v>23743</v>
      </c>
      <c r="U101" s="15">
        <v>23963</v>
      </c>
      <c r="V101" s="15">
        <v>24015</v>
      </c>
      <c r="W101" s="143">
        <v>23832</v>
      </c>
      <c r="X101" s="143">
        <v>23780</v>
      </c>
      <c r="Y101" s="143">
        <v>23960</v>
      </c>
      <c r="Z101" s="143">
        <v>23704</v>
      </c>
      <c r="AA101" s="14">
        <v>23796</v>
      </c>
    </row>
    <row r="102" spans="1:27" x14ac:dyDescent="0.3">
      <c r="A102" s="28" t="s">
        <v>383</v>
      </c>
      <c r="B102" s="28" t="s">
        <v>384</v>
      </c>
      <c r="C102" s="15">
        <v>100065</v>
      </c>
      <c r="D102" s="15">
        <v>100617</v>
      </c>
      <c r="E102" s="15">
        <v>101139</v>
      </c>
      <c r="F102" s="15">
        <v>100889</v>
      </c>
      <c r="G102" s="143">
        <v>101006</v>
      </c>
      <c r="H102" s="143">
        <v>101284</v>
      </c>
      <c r="I102" s="143">
        <v>102793</v>
      </c>
      <c r="J102" s="143">
        <v>102332</v>
      </c>
      <c r="K102" s="14">
        <v>100110</v>
      </c>
      <c r="L102" s="14">
        <v>98030</v>
      </c>
      <c r="M102" s="14">
        <v>99241</v>
      </c>
      <c r="N102" s="14">
        <v>98262</v>
      </c>
      <c r="O102" s="13">
        <v>96857</v>
      </c>
      <c r="P102" s="13">
        <v>96735</v>
      </c>
      <c r="Q102" s="13">
        <v>96395</v>
      </c>
      <c r="R102" s="13">
        <v>96036</v>
      </c>
      <c r="S102" s="15">
        <v>94816</v>
      </c>
      <c r="T102" s="15">
        <v>94824</v>
      </c>
      <c r="U102" s="15">
        <v>94981</v>
      </c>
      <c r="V102" s="15">
        <v>94399</v>
      </c>
      <c r="W102" s="143">
        <v>93578</v>
      </c>
      <c r="X102" s="143">
        <v>93230</v>
      </c>
      <c r="Y102" s="143">
        <v>93184</v>
      </c>
      <c r="Z102" s="143">
        <v>92288</v>
      </c>
      <c r="AA102" s="14">
        <v>91651</v>
      </c>
    </row>
    <row r="103" spans="1:27" x14ac:dyDescent="0.3">
      <c r="A103" s="28" t="s">
        <v>385</v>
      </c>
      <c r="B103" s="28" t="s">
        <v>386</v>
      </c>
      <c r="C103" s="15">
        <v>5445</v>
      </c>
      <c r="D103" s="15">
        <v>5420</v>
      </c>
      <c r="E103" s="15">
        <v>5536</v>
      </c>
      <c r="F103" s="15">
        <v>5489</v>
      </c>
      <c r="G103" s="143">
        <v>5163</v>
      </c>
      <c r="H103" s="143">
        <v>5138</v>
      </c>
      <c r="I103" s="143">
        <v>5104</v>
      </c>
      <c r="J103" s="143">
        <v>4969</v>
      </c>
      <c r="K103" s="14">
        <v>4641</v>
      </c>
      <c r="L103" s="14">
        <v>4415</v>
      </c>
      <c r="M103" s="14">
        <v>4435</v>
      </c>
      <c r="N103" s="14">
        <v>4417</v>
      </c>
      <c r="O103" s="13">
        <v>4280</v>
      </c>
      <c r="P103" s="13">
        <v>4107</v>
      </c>
      <c r="Q103" s="13">
        <v>4207</v>
      </c>
      <c r="R103" s="13">
        <v>4227</v>
      </c>
      <c r="S103" s="15">
        <v>4101</v>
      </c>
      <c r="T103" s="15">
        <v>4122</v>
      </c>
      <c r="U103" s="15">
        <v>4168</v>
      </c>
      <c r="V103" s="15">
        <v>4317</v>
      </c>
      <c r="W103" s="143">
        <v>4430</v>
      </c>
      <c r="X103" s="143">
        <v>4407</v>
      </c>
      <c r="Y103" s="143">
        <v>4451</v>
      </c>
      <c r="Z103" s="143">
        <v>4531</v>
      </c>
      <c r="AA103" s="14">
        <v>4606</v>
      </c>
    </row>
    <row r="104" spans="1:27" s="8" customFormat="1" x14ac:dyDescent="0.3">
      <c r="B104" s="8" t="s">
        <v>36</v>
      </c>
      <c r="C104" s="17">
        <v>1876628</v>
      </c>
      <c r="D104" s="17">
        <v>1876646</v>
      </c>
      <c r="E104" s="17">
        <v>1871277</v>
      </c>
      <c r="F104" s="17">
        <v>1886382</v>
      </c>
      <c r="G104" s="142">
        <v>1904166</v>
      </c>
      <c r="H104" s="142">
        <v>1963136</v>
      </c>
      <c r="I104" s="142">
        <v>2024882</v>
      </c>
      <c r="J104" s="142">
        <v>2036678</v>
      </c>
      <c r="K104" s="18">
        <v>1987237</v>
      </c>
      <c r="L104" s="18">
        <v>1928501</v>
      </c>
      <c r="M104" s="18">
        <v>1928959</v>
      </c>
      <c r="N104" s="18">
        <v>1910024</v>
      </c>
      <c r="O104" s="19">
        <v>1874127</v>
      </c>
      <c r="P104" s="19">
        <v>1868053</v>
      </c>
      <c r="Q104" s="19">
        <v>1851795</v>
      </c>
      <c r="R104" s="19">
        <v>1864876</v>
      </c>
      <c r="S104" s="17">
        <v>1844186</v>
      </c>
      <c r="T104" s="17">
        <v>1836240</v>
      </c>
      <c r="U104" s="17">
        <v>1813873</v>
      </c>
      <c r="V104" s="17">
        <v>1822247</v>
      </c>
      <c r="W104" s="142">
        <v>1813221</v>
      </c>
      <c r="X104" s="142">
        <v>1805251</v>
      </c>
      <c r="Y104" s="142">
        <v>1803971</v>
      </c>
      <c r="Z104" s="142">
        <v>1811442</v>
      </c>
      <c r="AA104" s="18">
        <v>1815076</v>
      </c>
    </row>
    <row r="107" spans="1:27" x14ac:dyDescent="0.3">
      <c r="A107" s="102" t="s">
        <v>102</v>
      </c>
    </row>
    <row r="108" spans="1:27" x14ac:dyDescent="0.3">
      <c r="A108" s="102" t="s">
        <v>122</v>
      </c>
    </row>
    <row r="109" spans="1:27" ht="15" x14ac:dyDescent="0.3">
      <c r="A109" s="104"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C9A2-D534-4C79-94F2-902B53A401DC}">
  <sheetPr>
    <tabColor rgb="FF91190D"/>
  </sheetPr>
  <dimension ref="A1:AA109"/>
  <sheetViews>
    <sheetView workbookViewId="0">
      <pane ySplit="2" topLeftCell="A90" activePane="bottomLeft" state="frozen"/>
      <selection pane="bottomLeft" activeCell="AA75" sqref="AA75"/>
    </sheetView>
  </sheetViews>
  <sheetFormatPr baseColWidth="10" defaultColWidth="10.81640625" defaultRowHeight="14" x14ac:dyDescent="0.3"/>
  <cols>
    <col min="1" max="1" width="10.81640625" style="9"/>
    <col min="2" max="2" width="23.54296875" style="9" customWidth="1"/>
    <col min="3" max="18" width="13.54296875" style="9" customWidth="1"/>
    <col min="19" max="22" width="10.81640625" style="9"/>
    <col min="23" max="23" width="13.54296875" style="9" customWidth="1"/>
    <col min="24" max="26" width="10.81640625" style="9"/>
    <col min="27" max="27" width="13.54296875" style="9" customWidth="1"/>
    <col min="28" max="16384" width="10.81640625" style="9"/>
  </cols>
  <sheetData>
    <row r="1" spans="1:27" ht="16" x14ac:dyDescent="0.3">
      <c r="A1" s="8" t="s">
        <v>113</v>
      </c>
    </row>
    <row r="2" spans="1:27" x14ac:dyDescent="0.3">
      <c r="A2" s="27" t="s">
        <v>76</v>
      </c>
      <c r="B2" s="27" t="s">
        <v>35</v>
      </c>
      <c r="C2" s="10" t="s">
        <v>160</v>
      </c>
      <c r="D2" s="10" t="s">
        <v>161</v>
      </c>
      <c r="E2" s="10" t="s">
        <v>162</v>
      </c>
      <c r="F2" s="10" t="s">
        <v>163</v>
      </c>
      <c r="G2" s="141" t="s">
        <v>164</v>
      </c>
      <c r="H2" s="141" t="s">
        <v>165</v>
      </c>
      <c r="I2" s="141" t="s">
        <v>166</v>
      </c>
      <c r="J2" s="141" t="s">
        <v>167</v>
      </c>
      <c r="K2" s="11" t="s">
        <v>168</v>
      </c>
      <c r="L2" s="11" t="s">
        <v>169</v>
      </c>
      <c r="M2" s="11" t="s">
        <v>170</v>
      </c>
      <c r="N2" s="11" t="s">
        <v>171</v>
      </c>
      <c r="O2" s="12" t="s">
        <v>172</v>
      </c>
      <c r="P2" s="12" t="s">
        <v>173</v>
      </c>
      <c r="Q2" s="12" t="s">
        <v>174</v>
      </c>
      <c r="R2" s="12" t="s">
        <v>175</v>
      </c>
      <c r="S2" s="10" t="s">
        <v>176</v>
      </c>
      <c r="T2" s="10" t="s">
        <v>177</v>
      </c>
      <c r="U2" s="10" t="s">
        <v>178</v>
      </c>
      <c r="V2" s="10" t="s">
        <v>179</v>
      </c>
      <c r="W2" s="141" t="s">
        <v>180</v>
      </c>
      <c r="X2" s="141" t="s">
        <v>181</v>
      </c>
      <c r="Y2" s="141" t="s">
        <v>182</v>
      </c>
      <c r="Z2" s="141" t="s">
        <v>183</v>
      </c>
      <c r="AA2" s="11" t="s">
        <v>184</v>
      </c>
    </row>
    <row r="3" spans="1:27" x14ac:dyDescent="0.3">
      <c r="A3" s="28" t="s">
        <v>185</v>
      </c>
      <c r="B3" s="28" t="s">
        <v>186</v>
      </c>
      <c r="C3" s="15">
        <v>11</v>
      </c>
      <c r="D3" s="15">
        <v>11</v>
      </c>
      <c r="E3" s="15">
        <v>11</v>
      </c>
      <c r="F3" s="15">
        <v>11</v>
      </c>
      <c r="G3" s="143">
        <v>11</v>
      </c>
      <c r="H3" s="143">
        <v>12</v>
      </c>
      <c r="I3" s="143">
        <v>13</v>
      </c>
      <c r="J3" s="143">
        <v>13</v>
      </c>
      <c r="K3" s="14">
        <v>12</v>
      </c>
      <c r="L3" s="14">
        <v>11</v>
      </c>
      <c r="M3" s="14">
        <v>12</v>
      </c>
      <c r="N3" s="14">
        <v>12</v>
      </c>
      <c r="O3" s="13">
        <v>11</v>
      </c>
      <c r="P3" s="13">
        <v>11</v>
      </c>
      <c r="Q3" s="13">
        <v>11</v>
      </c>
      <c r="R3" s="13">
        <v>12</v>
      </c>
      <c r="S3" s="15">
        <v>12</v>
      </c>
      <c r="T3" s="15">
        <v>11</v>
      </c>
      <c r="U3" s="15">
        <v>12</v>
      </c>
      <c r="V3" s="15">
        <v>12</v>
      </c>
      <c r="W3" s="143">
        <v>12</v>
      </c>
      <c r="X3" s="143">
        <v>12</v>
      </c>
      <c r="Y3" s="143">
        <v>12</v>
      </c>
      <c r="Z3" s="143">
        <v>13</v>
      </c>
      <c r="AA3" s="14">
        <v>13</v>
      </c>
    </row>
    <row r="4" spans="1:27" x14ac:dyDescent="0.3">
      <c r="A4" s="28" t="s">
        <v>187</v>
      </c>
      <c r="B4" s="28" t="s">
        <v>188</v>
      </c>
      <c r="C4" s="15">
        <v>26</v>
      </c>
      <c r="D4" s="15">
        <v>26</v>
      </c>
      <c r="E4" s="15">
        <v>27</v>
      </c>
      <c r="F4" s="15">
        <v>27</v>
      </c>
      <c r="G4" s="143">
        <v>27</v>
      </c>
      <c r="H4" s="143">
        <v>28</v>
      </c>
      <c r="I4" s="143">
        <v>29</v>
      </c>
      <c r="J4" s="143">
        <v>29</v>
      </c>
      <c r="K4" s="14">
        <v>28</v>
      </c>
      <c r="L4" s="14">
        <v>27</v>
      </c>
      <c r="M4" s="14">
        <v>28</v>
      </c>
      <c r="N4" s="14">
        <v>27</v>
      </c>
      <c r="O4" s="13">
        <v>27</v>
      </c>
      <c r="P4" s="13">
        <v>27</v>
      </c>
      <c r="Q4" s="13">
        <v>27</v>
      </c>
      <c r="R4" s="13">
        <v>28</v>
      </c>
      <c r="S4" s="15">
        <v>27</v>
      </c>
      <c r="T4" s="15">
        <v>27</v>
      </c>
      <c r="U4" s="15">
        <v>27</v>
      </c>
      <c r="V4" s="15">
        <v>27</v>
      </c>
      <c r="W4" s="143">
        <v>27</v>
      </c>
      <c r="X4" s="143">
        <v>27</v>
      </c>
      <c r="Y4" s="143">
        <v>28</v>
      </c>
      <c r="Z4" s="143">
        <v>28</v>
      </c>
      <c r="AA4" s="14">
        <v>29</v>
      </c>
    </row>
    <row r="5" spans="1:27" x14ac:dyDescent="0.3">
      <c r="A5" s="28" t="s">
        <v>189</v>
      </c>
      <c r="B5" s="28" t="s">
        <v>190</v>
      </c>
      <c r="C5" s="15">
        <v>15</v>
      </c>
      <c r="D5" s="15">
        <v>15</v>
      </c>
      <c r="E5" s="15">
        <v>15</v>
      </c>
      <c r="F5" s="15">
        <v>15</v>
      </c>
      <c r="G5" s="143">
        <v>15</v>
      </c>
      <c r="H5" s="143">
        <v>16</v>
      </c>
      <c r="I5" s="143">
        <v>16</v>
      </c>
      <c r="J5" s="143">
        <v>16</v>
      </c>
      <c r="K5" s="14">
        <v>16</v>
      </c>
      <c r="L5" s="14">
        <v>16</v>
      </c>
      <c r="M5" s="14">
        <v>16</v>
      </c>
      <c r="N5" s="14">
        <v>15</v>
      </c>
      <c r="O5" s="13">
        <v>15</v>
      </c>
      <c r="P5" s="13">
        <v>15</v>
      </c>
      <c r="Q5" s="13">
        <v>15</v>
      </c>
      <c r="R5" s="13">
        <v>15</v>
      </c>
      <c r="S5" s="15">
        <v>15</v>
      </c>
      <c r="T5" s="15">
        <v>15</v>
      </c>
      <c r="U5" s="15">
        <v>15</v>
      </c>
      <c r="V5" s="15">
        <v>15</v>
      </c>
      <c r="W5" s="143">
        <v>15</v>
      </c>
      <c r="X5" s="143">
        <v>15</v>
      </c>
      <c r="Y5" s="143">
        <v>16</v>
      </c>
      <c r="Z5" s="143">
        <v>16</v>
      </c>
      <c r="AA5" s="14">
        <v>16</v>
      </c>
    </row>
    <row r="6" spans="1:27" x14ac:dyDescent="0.3">
      <c r="A6" s="28" t="s">
        <v>191</v>
      </c>
      <c r="B6" s="28" t="s">
        <v>192</v>
      </c>
      <c r="C6" s="15">
        <v>6</v>
      </c>
      <c r="D6" s="15">
        <v>6</v>
      </c>
      <c r="E6" s="15">
        <v>6</v>
      </c>
      <c r="F6" s="15">
        <v>6</v>
      </c>
      <c r="G6" s="143">
        <v>6</v>
      </c>
      <c r="H6" s="143">
        <v>6</v>
      </c>
      <c r="I6" s="143">
        <v>7</v>
      </c>
      <c r="J6" s="143">
        <v>7</v>
      </c>
      <c r="K6" s="14">
        <v>7</v>
      </c>
      <c r="L6" s="14">
        <v>6</v>
      </c>
      <c r="M6" s="14">
        <v>6</v>
      </c>
      <c r="N6" s="14">
        <v>6</v>
      </c>
      <c r="O6" s="13">
        <v>6</v>
      </c>
      <c r="P6" s="13">
        <v>6</v>
      </c>
      <c r="Q6" s="13">
        <v>6</v>
      </c>
      <c r="R6" s="13">
        <v>6</v>
      </c>
      <c r="S6" s="15">
        <v>6</v>
      </c>
      <c r="T6" s="15">
        <v>6</v>
      </c>
      <c r="U6" s="15">
        <v>6</v>
      </c>
      <c r="V6" s="15">
        <v>6</v>
      </c>
      <c r="W6" s="143">
        <v>6</v>
      </c>
      <c r="X6" s="143">
        <v>6</v>
      </c>
      <c r="Y6" s="143">
        <v>6</v>
      </c>
      <c r="Z6" s="143">
        <v>6</v>
      </c>
      <c r="AA6" s="14">
        <v>6</v>
      </c>
    </row>
    <row r="7" spans="1:27" x14ac:dyDescent="0.3">
      <c r="A7" s="28" t="s">
        <v>193</v>
      </c>
      <c r="B7" s="28" t="s">
        <v>194</v>
      </c>
      <c r="C7" s="15">
        <v>4</v>
      </c>
      <c r="D7" s="15">
        <v>4</v>
      </c>
      <c r="E7" s="15">
        <v>4</v>
      </c>
      <c r="F7" s="15">
        <v>4</v>
      </c>
      <c r="G7" s="143">
        <v>4</v>
      </c>
      <c r="H7" s="143">
        <v>4</v>
      </c>
      <c r="I7" s="143">
        <v>5</v>
      </c>
      <c r="J7" s="143">
        <v>5</v>
      </c>
      <c r="K7" s="14">
        <v>5</v>
      </c>
      <c r="L7" s="14">
        <v>5</v>
      </c>
      <c r="M7" s="14">
        <v>4</v>
      </c>
      <c r="N7" s="14">
        <v>5</v>
      </c>
      <c r="O7" s="13">
        <v>4</v>
      </c>
      <c r="P7" s="13">
        <v>4</v>
      </c>
      <c r="Q7" s="13">
        <v>4</v>
      </c>
      <c r="R7" s="13">
        <v>5</v>
      </c>
      <c r="S7" s="15">
        <v>4</v>
      </c>
      <c r="T7" s="15">
        <v>5</v>
      </c>
      <c r="U7" s="15">
        <v>4</v>
      </c>
      <c r="V7" s="15">
        <v>4</v>
      </c>
      <c r="W7" s="143">
        <v>4</v>
      </c>
      <c r="X7" s="143">
        <v>4</v>
      </c>
      <c r="Y7" s="143">
        <v>4</v>
      </c>
      <c r="Z7" s="143">
        <v>4</v>
      </c>
      <c r="AA7" s="14">
        <v>4</v>
      </c>
    </row>
    <row r="8" spans="1:27" x14ac:dyDescent="0.3">
      <c r="A8" s="28" t="s">
        <v>195</v>
      </c>
      <c r="B8" s="28" t="s">
        <v>196</v>
      </c>
      <c r="C8" s="15">
        <v>34</v>
      </c>
      <c r="D8" s="15">
        <v>34</v>
      </c>
      <c r="E8" s="15">
        <v>33</v>
      </c>
      <c r="F8" s="15">
        <v>33</v>
      </c>
      <c r="G8" s="143">
        <v>35</v>
      </c>
      <c r="H8" s="143">
        <v>39</v>
      </c>
      <c r="I8" s="143">
        <v>40</v>
      </c>
      <c r="J8" s="143">
        <v>41</v>
      </c>
      <c r="K8" s="14">
        <v>40</v>
      </c>
      <c r="L8" s="14">
        <v>37</v>
      </c>
      <c r="M8" s="14">
        <v>35</v>
      </c>
      <c r="N8" s="14">
        <v>33</v>
      </c>
      <c r="O8" s="13">
        <v>32</v>
      </c>
      <c r="P8" s="13">
        <v>31</v>
      </c>
      <c r="Q8" s="13">
        <v>29</v>
      </c>
      <c r="R8" s="13">
        <v>30</v>
      </c>
      <c r="S8" s="15">
        <v>30</v>
      </c>
      <c r="T8" s="15">
        <v>29</v>
      </c>
      <c r="U8" s="15">
        <v>28</v>
      </c>
      <c r="V8" s="15">
        <v>29</v>
      </c>
      <c r="W8" s="143">
        <v>29</v>
      </c>
      <c r="X8" s="143">
        <v>28</v>
      </c>
      <c r="Y8" s="143">
        <v>27</v>
      </c>
      <c r="Z8" s="143">
        <v>28</v>
      </c>
      <c r="AA8" s="14">
        <v>28</v>
      </c>
    </row>
    <row r="9" spans="1:27" x14ac:dyDescent="0.3">
      <c r="A9" s="28" t="s">
        <v>197</v>
      </c>
      <c r="B9" s="28" t="s">
        <v>198</v>
      </c>
      <c r="C9" s="15">
        <v>9</v>
      </c>
      <c r="D9" s="15">
        <v>9</v>
      </c>
      <c r="E9" s="15">
        <v>9</v>
      </c>
      <c r="F9" s="15">
        <v>9</v>
      </c>
      <c r="G9" s="143">
        <v>9</v>
      </c>
      <c r="H9" s="143">
        <v>10</v>
      </c>
      <c r="I9" s="143">
        <v>10</v>
      </c>
      <c r="J9" s="143">
        <v>10</v>
      </c>
      <c r="K9" s="14">
        <v>10</v>
      </c>
      <c r="L9" s="14">
        <v>9</v>
      </c>
      <c r="M9" s="14">
        <v>9</v>
      </c>
      <c r="N9" s="14">
        <v>9</v>
      </c>
      <c r="O9" s="13">
        <v>9</v>
      </c>
      <c r="P9" s="13">
        <v>9</v>
      </c>
      <c r="Q9" s="13">
        <v>9</v>
      </c>
      <c r="R9" s="13">
        <v>9</v>
      </c>
      <c r="S9" s="15">
        <v>9</v>
      </c>
      <c r="T9" s="15">
        <v>9</v>
      </c>
      <c r="U9" s="15">
        <v>9</v>
      </c>
      <c r="V9" s="15">
        <v>9</v>
      </c>
      <c r="W9" s="143">
        <v>9</v>
      </c>
      <c r="X9" s="143">
        <v>9</v>
      </c>
      <c r="Y9" s="143">
        <v>9</v>
      </c>
      <c r="Z9" s="143">
        <v>9</v>
      </c>
      <c r="AA9" s="14">
        <v>9</v>
      </c>
    </row>
    <row r="10" spans="1:27" x14ac:dyDescent="0.3">
      <c r="A10" s="28" t="s">
        <v>199</v>
      </c>
      <c r="B10" s="28" t="s">
        <v>200</v>
      </c>
      <c r="C10" s="15">
        <v>15</v>
      </c>
      <c r="D10" s="15">
        <v>16</v>
      </c>
      <c r="E10" s="15">
        <v>16</v>
      </c>
      <c r="F10" s="15">
        <v>16</v>
      </c>
      <c r="G10" s="143">
        <v>16</v>
      </c>
      <c r="H10" s="143">
        <v>16</v>
      </c>
      <c r="I10" s="143">
        <v>17</v>
      </c>
      <c r="J10" s="143">
        <v>16</v>
      </c>
      <c r="K10" s="14">
        <v>16</v>
      </c>
      <c r="L10" s="14">
        <v>15</v>
      </c>
      <c r="M10" s="14">
        <v>15</v>
      </c>
      <c r="N10" s="14">
        <v>15</v>
      </c>
      <c r="O10" s="13">
        <v>15</v>
      </c>
      <c r="P10" s="13">
        <v>14</v>
      </c>
      <c r="Q10" s="13">
        <v>14</v>
      </c>
      <c r="R10" s="13">
        <v>15</v>
      </c>
      <c r="S10" s="15">
        <v>14</v>
      </c>
      <c r="T10" s="15">
        <v>14</v>
      </c>
      <c r="U10" s="15">
        <v>14</v>
      </c>
      <c r="V10" s="15">
        <v>14</v>
      </c>
      <c r="W10" s="143">
        <v>14</v>
      </c>
      <c r="X10" s="143">
        <v>14</v>
      </c>
      <c r="Y10" s="143">
        <v>15</v>
      </c>
      <c r="Z10" s="143">
        <v>14</v>
      </c>
      <c r="AA10" s="14">
        <v>14</v>
      </c>
    </row>
    <row r="11" spans="1:27" x14ac:dyDescent="0.3">
      <c r="A11" s="28" t="s">
        <v>201</v>
      </c>
      <c r="B11" s="28" t="s">
        <v>202</v>
      </c>
      <c r="C11" s="15">
        <v>9</v>
      </c>
      <c r="D11" s="15">
        <v>9</v>
      </c>
      <c r="E11" s="15">
        <v>9</v>
      </c>
      <c r="F11" s="15">
        <v>9</v>
      </c>
      <c r="G11" s="143">
        <v>9</v>
      </c>
      <c r="H11" s="143">
        <v>9</v>
      </c>
      <c r="I11" s="143">
        <v>10</v>
      </c>
      <c r="J11" s="143">
        <v>10</v>
      </c>
      <c r="K11" s="14">
        <v>10</v>
      </c>
      <c r="L11" s="14">
        <v>9</v>
      </c>
      <c r="M11" s="14">
        <v>9</v>
      </c>
      <c r="N11" s="14">
        <v>9</v>
      </c>
      <c r="O11" s="13">
        <v>9</v>
      </c>
      <c r="P11" s="13">
        <v>9</v>
      </c>
      <c r="Q11" s="13">
        <v>9</v>
      </c>
      <c r="R11" s="13">
        <v>10</v>
      </c>
      <c r="S11" s="15">
        <v>10</v>
      </c>
      <c r="T11" s="15">
        <v>10</v>
      </c>
      <c r="U11" s="15">
        <v>10</v>
      </c>
      <c r="V11" s="15">
        <v>10</v>
      </c>
      <c r="W11" s="143">
        <v>10</v>
      </c>
      <c r="X11" s="143">
        <v>10</v>
      </c>
      <c r="Y11" s="143">
        <v>10</v>
      </c>
      <c r="Z11" s="143">
        <v>10</v>
      </c>
      <c r="AA11" s="14">
        <v>10</v>
      </c>
    </row>
    <row r="12" spans="1:27" x14ac:dyDescent="0.3">
      <c r="A12" s="28" t="s">
        <v>203</v>
      </c>
      <c r="B12" s="28" t="s">
        <v>204</v>
      </c>
      <c r="C12" s="15">
        <v>14</v>
      </c>
      <c r="D12" s="15">
        <v>14</v>
      </c>
      <c r="E12" s="15">
        <v>14</v>
      </c>
      <c r="F12" s="15">
        <v>14</v>
      </c>
      <c r="G12" s="143">
        <v>14</v>
      </c>
      <c r="H12" s="143">
        <v>15</v>
      </c>
      <c r="I12" s="143">
        <v>15</v>
      </c>
      <c r="J12" s="143">
        <v>15</v>
      </c>
      <c r="K12" s="14">
        <v>15</v>
      </c>
      <c r="L12" s="14">
        <v>14</v>
      </c>
      <c r="M12" s="14">
        <v>14</v>
      </c>
      <c r="N12" s="14">
        <v>14</v>
      </c>
      <c r="O12" s="13">
        <v>14</v>
      </c>
      <c r="P12" s="13">
        <v>14</v>
      </c>
      <c r="Q12" s="13">
        <v>14</v>
      </c>
      <c r="R12" s="13">
        <v>14</v>
      </c>
      <c r="S12" s="15">
        <v>14</v>
      </c>
      <c r="T12" s="15">
        <v>14</v>
      </c>
      <c r="U12" s="15">
        <v>14</v>
      </c>
      <c r="V12" s="15">
        <v>14</v>
      </c>
      <c r="W12" s="143">
        <v>14</v>
      </c>
      <c r="X12" s="143">
        <v>14</v>
      </c>
      <c r="Y12" s="143">
        <v>15</v>
      </c>
      <c r="Z12" s="143">
        <v>15</v>
      </c>
      <c r="AA12" s="14">
        <v>14</v>
      </c>
    </row>
    <row r="13" spans="1:27" x14ac:dyDescent="0.3">
      <c r="A13" s="28" t="s">
        <v>205</v>
      </c>
      <c r="B13" s="28" t="s">
        <v>206</v>
      </c>
      <c r="C13" s="15">
        <v>24</v>
      </c>
      <c r="D13" s="15">
        <v>24</v>
      </c>
      <c r="E13" s="15">
        <v>24</v>
      </c>
      <c r="F13" s="15">
        <v>24</v>
      </c>
      <c r="G13" s="143">
        <v>24</v>
      </c>
      <c r="H13" s="143">
        <v>25</v>
      </c>
      <c r="I13" s="143">
        <v>26</v>
      </c>
      <c r="J13" s="143">
        <v>25</v>
      </c>
      <c r="K13" s="14">
        <v>25</v>
      </c>
      <c r="L13" s="14">
        <v>24</v>
      </c>
      <c r="M13" s="14">
        <v>24</v>
      </c>
      <c r="N13" s="14">
        <v>24</v>
      </c>
      <c r="O13" s="13">
        <v>24</v>
      </c>
      <c r="P13" s="13">
        <v>24</v>
      </c>
      <c r="Q13" s="13">
        <v>24</v>
      </c>
      <c r="R13" s="13">
        <v>25</v>
      </c>
      <c r="S13" s="15">
        <v>25</v>
      </c>
      <c r="T13" s="15">
        <v>24</v>
      </c>
      <c r="U13" s="15">
        <v>24</v>
      </c>
      <c r="V13" s="15">
        <v>24</v>
      </c>
      <c r="W13" s="143">
        <v>24</v>
      </c>
      <c r="X13" s="143">
        <v>24</v>
      </c>
      <c r="Y13" s="143">
        <v>25</v>
      </c>
      <c r="Z13" s="143">
        <v>25</v>
      </c>
      <c r="AA13" s="14">
        <v>25</v>
      </c>
    </row>
    <row r="14" spans="1:27" x14ac:dyDescent="0.3">
      <c r="A14" s="28" t="s">
        <v>207</v>
      </c>
      <c r="B14" s="28" t="s">
        <v>208</v>
      </c>
      <c r="C14" s="15">
        <v>6</v>
      </c>
      <c r="D14" s="15">
        <v>6</v>
      </c>
      <c r="E14" s="15">
        <v>6</v>
      </c>
      <c r="F14" s="15">
        <v>6</v>
      </c>
      <c r="G14" s="143">
        <v>6</v>
      </c>
      <c r="H14" s="143">
        <v>7</v>
      </c>
      <c r="I14" s="143">
        <v>7</v>
      </c>
      <c r="J14" s="143">
        <v>7</v>
      </c>
      <c r="K14" s="14">
        <v>7</v>
      </c>
      <c r="L14" s="14">
        <v>6</v>
      </c>
      <c r="M14" s="14">
        <v>6</v>
      </c>
      <c r="N14" s="14">
        <v>6</v>
      </c>
      <c r="O14" s="13">
        <v>6</v>
      </c>
      <c r="P14" s="13">
        <v>6</v>
      </c>
      <c r="Q14" s="13">
        <v>6</v>
      </c>
      <c r="R14" s="13">
        <v>7</v>
      </c>
      <c r="S14" s="15">
        <v>7</v>
      </c>
      <c r="T14" s="15">
        <v>6</v>
      </c>
      <c r="U14" s="15">
        <v>6</v>
      </c>
      <c r="V14" s="15">
        <v>6</v>
      </c>
      <c r="W14" s="143">
        <v>6</v>
      </c>
      <c r="X14" s="143">
        <v>6</v>
      </c>
      <c r="Y14" s="143">
        <v>6</v>
      </c>
      <c r="Z14" s="143">
        <v>6</v>
      </c>
      <c r="AA14" s="14">
        <v>6</v>
      </c>
    </row>
    <row r="15" spans="1:27" x14ac:dyDescent="0.3">
      <c r="A15" s="28" t="s">
        <v>209</v>
      </c>
      <c r="B15" s="28" t="s">
        <v>210</v>
      </c>
      <c r="C15" s="15">
        <v>118</v>
      </c>
      <c r="D15" s="15">
        <v>117</v>
      </c>
      <c r="E15" s="15">
        <v>118</v>
      </c>
      <c r="F15" s="15">
        <v>120</v>
      </c>
      <c r="G15" s="143">
        <v>121</v>
      </c>
      <c r="H15" s="143">
        <v>126</v>
      </c>
      <c r="I15" s="143">
        <v>133</v>
      </c>
      <c r="J15" s="143">
        <v>131</v>
      </c>
      <c r="K15" s="14">
        <v>126</v>
      </c>
      <c r="L15" s="14">
        <v>119</v>
      </c>
      <c r="M15" s="14">
        <v>120</v>
      </c>
      <c r="N15" s="14">
        <v>118</v>
      </c>
      <c r="O15" s="13">
        <v>114</v>
      </c>
      <c r="P15" s="13">
        <v>114</v>
      </c>
      <c r="Q15" s="13">
        <v>114</v>
      </c>
      <c r="R15" s="13">
        <v>118</v>
      </c>
      <c r="S15" s="15">
        <v>115</v>
      </c>
      <c r="T15" s="15">
        <v>114</v>
      </c>
      <c r="U15" s="15">
        <v>113</v>
      </c>
      <c r="V15" s="15">
        <v>113</v>
      </c>
      <c r="W15" s="143">
        <v>112</v>
      </c>
      <c r="X15" s="143">
        <v>112</v>
      </c>
      <c r="Y15" s="143">
        <v>115</v>
      </c>
      <c r="Z15" s="143">
        <v>117</v>
      </c>
      <c r="AA15" s="14">
        <v>118</v>
      </c>
    </row>
    <row r="16" spans="1:27" x14ac:dyDescent="0.3">
      <c r="A16" s="28" t="s">
        <v>211</v>
      </c>
      <c r="B16" s="28" t="s">
        <v>212</v>
      </c>
      <c r="C16" s="15">
        <v>21</v>
      </c>
      <c r="D16" s="15">
        <v>21</v>
      </c>
      <c r="E16" s="15">
        <v>20</v>
      </c>
      <c r="F16" s="15">
        <v>20</v>
      </c>
      <c r="G16" s="143">
        <v>21</v>
      </c>
      <c r="H16" s="143">
        <v>22</v>
      </c>
      <c r="I16" s="143">
        <v>23</v>
      </c>
      <c r="J16" s="143">
        <v>23</v>
      </c>
      <c r="K16" s="14">
        <v>22</v>
      </c>
      <c r="L16" s="14">
        <v>21</v>
      </c>
      <c r="M16" s="14">
        <v>21</v>
      </c>
      <c r="N16" s="14">
        <v>20</v>
      </c>
      <c r="O16" s="13">
        <v>20</v>
      </c>
      <c r="P16" s="13">
        <v>20</v>
      </c>
      <c r="Q16" s="13">
        <v>20</v>
      </c>
      <c r="R16" s="13">
        <v>20</v>
      </c>
      <c r="S16" s="15">
        <v>20</v>
      </c>
      <c r="T16" s="15">
        <v>20</v>
      </c>
      <c r="U16" s="15">
        <v>20</v>
      </c>
      <c r="V16" s="15">
        <v>20</v>
      </c>
      <c r="W16" s="143">
        <v>20</v>
      </c>
      <c r="X16" s="143">
        <v>21</v>
      </c>
      <c r="Y16" s="143">
        <v>21</v>
      </c>
      <c r="Z16" s="143">
        <v>22</v>
      </c>
      <c r="AA16" s="14">
        <v>22</v>
      </c>
    </row>
    <row r="17" spans="1:27" x14ac:dyDescent="0.3">
      <c r="A17" s="28" t="s">
        <v>213</v>
      </c>
      <c r="B17" s="28" t="s">
        <v>214</v>
      </c>
      <c r="C17" s="15">
        <v>3</v>
      </c>
      <c r="D17" s="15">
        <v>3</v>
      </c>
      <c r="E17" s="15">
        <v>3</v>
      </c>
      <c r="F17" s="15">
        <v>3</v>
      </c>
      <c r="G17" s="143">
        <v>3</v>
      </c>
      <c r="H17" s="143">
        <v>3</v>
      </c>
      <c r="I17" s="143">
        <v>3</v>
      </c>
      <c r="J17" s="143">
        <v>3</v>
      </c>
      <c r="K17" s="14">
        <v>3</v>
      </c>
      <c r="L17" s="14">
        <v>3</v>
      </c>
      <c r="M17" s="14">
        <v>3</v>
      </c>
      <c r="N17" s="14">
        <v>3</v>
      </c>
      <c r="O17" s="13">
        <v>3</v>
      </c>
      <c r="P17" s="13">
        <v>3</v>
      </c>
      <c r="Q17" s="13">
        <v>3</v>
      </c>
      <c r="R17" s="13">
        <v>3</v>
      </c>
      <c r="S17" s="15">
        <v>3</v>
      </c>
      <c r="T17" s="15">
        <v>3</v>
      </c>
      <c r="U17" s="15">
        <v>3</v>
      </c>
      <c r="V17" s="15">
        <v>3</v>
      </c>
      <c r="W17" s="143">
        <v>3</v>
      </c>
      <c r="X17" s="143">
        <v>3</v>
      </c>
      <c r="Y17" s="143">
        <v>3</v>
      </c>
      <c r="Z17" s="143">
        <v>3</v>
      </c>
      <c r="AA17" s="14">
        <v>3</v>
      </c>
    </row>
    <row r="18" spans="1:27" x14ac:dyDescent="0.3">
      <c r="A18" s="28" t="s">
        <v>215</v>
      </c>
      <c r="B18" s="28" t="s">
        <v>216</v>
      </c>
      <c r="C18" s="15">
        <v>15</v>
      </c>
      <c r="D18" s="15">
        <v>15</v>
      </c>
      <c r="E18" s="15">
        <v>15</v>
      </c>
      <c r="F18" s="15">
        <v>16</v>
      </c>
      <c r="G18" s="143">
        <v>16</v>
      </c>
      <c r="H18" s="143">
        <v>16</v>
      </c>
      <c r="I18" s="143">
        <v>17</v>
      </c>
      <c r="J18" s="143">
        <v>17</v>
      </c>
      <c r="K18" s="14">
        <v>16</v>
      </c>
      <c r="L18" s="14">
        <v>15</v>
      </c>
      <c r="M18" s="14">
        <v>15</v>
      </c>
      <c r="N18" s="14">
        <v>15</v>
      </c>
      <c r="O18" s="13">
        <v>15</v>
      </c>
      <c r="P18" s="13">
        <v>15</v>
      </c>
      <c r="Q18" s="13">
        <v>15</v>
      </c>
      <c r="R18" s="13">
        <v>16</v>
      </c>
      <c r="S18" s="15">
        <v>15</v>
      </c>
      <c r="T18" s="15">
        <v>15</v>
      </c>
      <c r="U18" s="15">
        <v>15</v>
      </c>
      <c r="V18" s="15">
        <v>16</v>
      </c>
      <c r="W18" s="143">
        <v>15</v>
      </c>
      <c r="X18" s="143">
        <v>15</v>
      </c>
      <c r="Y18" s="143">
        <v>16</v>
      </c>
      <c r="Z18" s="143">
        <v>16</v>
      </c>
      <c r="AA18" s="14">
        <v>16</v>
      </c>
    </row>
    <row r="19" spans="1:27" x14ac:dyDescent="0.3">
      <c r="A19" s="28" t="s">
        <v>217</v>
      </c>
      <c r="B19" s="28" t="s">
        <v>218</v>
      </c>
      <c r="C19" s="15">
        <v>22</v>
      </c>
      <c r="D19" s="15">
        <v>22</v>
      </c>
      <c r="E19" s="15">
        <v>22</v>
      </c>
      <c r="F19" s="15">
        <v>23</v>
      </c>
      <c r="G19" s="143">
        <v>23</v>
      </c>
      <c r="H19" s="143">
        <v>24</v>
      </c>
      <c r="I19" s="143">
        <v>25</v>
      </c>
      <c r="J19" s="143">
        <v>25</v>
      </c>
      <c r="K19" s="14">
        <v>24</v>
      </c>
      <c r="L19" s="14">
        <v>23</v>
      </c>
      <c r="M19" s="14">
        <v>23</v>
      </c>
      <c r="N19" s="14">
        <v>23</v>
      </c>
      <c r="O19" s="13">
        <v>23</v>
      </c>
      <c r="P19" s="13">
        <v>22</v>
      </c>
      <c r="Q19" s="13">
        <v>22</v>
      </c>
      <c r="R19" s="13">
        <v>23</v>
      </c>
      <c r="S19" s="15">
        <v>23</v>
      </c>
      <c r="T19" s="15">
        <v>23</v>
      </c>
      <c r="U19" s="15">
        <v>22</v>
      </c>
      <c r="V19" s="15">
        <v>23</v>
      </c>
      <c r="W19" s="143">
        <v>23</v>
      </c>
      <c r="X19" s="143">
        <v>22</v>
      </c>
      <c r="Y19" s="143">
        <v>22</v>
      </c>
      <c r="Z19" s="143">
        <v>23</v>
      </c>
      <c r="AA19" s="14">
        <v>23</v>
      </c>
    </row>
    <row r="20" spans="1:27" x14ac:dyDescent="0.3">
      <c r="A20" s="28" t="s">
        <v>219</v>
      </c>
      <c r="B20" s="28" t="s">
        <v>220</v>
      </c>
      <c r="C20" s="15">
        <v>14</v>
      </c>
      <c r="D20" s="15">
        <v>14</v>
      </c>
      <c r="E20" s="15">
        <v>14</v>
      </c>
      <c r="F20" s="15">
        <v>14</v>
      </c>
      <c r="G20" s="143">
        <v>14</v>
      </c>
      <c r="H20" s="143">
        <v>15</v>
      </c>
      <c r="I20" s="143">
        <v>15</v>
      </c>
      <c r="J20" s="143">
        <v>15</v>
      </c>
      <c r="K20" s="14">
        <v>15</v>
      </c>
      <c r="L20" s="14">
        <v>14</v>
      </c>
      <c r="M20" s="14">
        <v>15</v>
      </c>
      <c r="N20" s="14">
        <v>14</v>
      </c>
      <c r="O20" s="13">
        <v>14</v>
      </c>
      <c r="P20" s="13">
        <v>14</v>
      </c>
      <c r="Q20" s="13">
        <v>14</v>
      </c>
      <c r="R20" s="13">
        <v>15</v>
      </c>
      <c r="S20" s="15">
        <v>15</v>
      </c>
      <c r="T20" s="15">
        <v>15</v>
      </c>
      <c r="U20" s="15">
        <v>15</v>
      </c>
      <c r="V20" s="15">
        <v>15</v>
      </c>
      <c r="W20" s="143">
        <v>15</v>
      </c>
      <c r="X20" s="143">
        <v>15</v>
      </c>
      <c r="Y20" s="143">
        <v>15</v>
      </c>
      <c r="Z20" s="143">
        <v>15</v>
      </c>
      <c r="AA20" s="14">
        <v>15</v>
      </c>
    </row>
    <row r="21" spans="1:27" x14ac:dyDescent="0.3">
      <c r="A21" s="28" t="s">
        <v>221</v>
      </c>
      <c r="B21" s="28" t="s">
        <v>222</v>
      </c>
      <c r="C21" s="15">
        <v>4</v>
      </c>
      <c r="D21" s="15">
        <v>4</v>
      </c>
      <c r="E21" s="15">
        <v>4</v>
      </c>
      <c r="F21" s="15">
        <v>4</v>
      </c>
      <c r="G21" s="143">
        <v>4</v>
      </c>
      <c r="H21" s="143">
        <v>5</v>
      </c>
      <c r="I21" s="143">
        <v>5</v>
      </c>
      <c r="J21" s="143">
        <v>5</v>
      </c>
      <c r="K21" s="14">
        <v>5</v>
      </c>
      <c r="L21" s="14">
        <v>5</v>
      </c>
      <c r="M21" s="14">
        <v>5</v>
      </c>
      <c r="N21" s="14">
        <v>4</v>
      </c>
      <c r="O21" s="13">
        <v>4</v>
      </c>
      <c r="P21" s="13">
        <v>4</v>
      </c>
      <c r="Q21" s="13">
        <v>4</v>
      </c>
      <c r="R21" s="13">
        <v>5</v>
      </c>
      <c r="S21" s="15">
        <v>5</v>
      </c>
      <c r="T21" s="15">
        <v>5</v>
      </c>
      <c r="U21" s="15">
        <v>5</v>
      </c>
      <c r="V21" s="15">
        <v>5</v>
      </c>
      <c r="W21" s="143">
        <v>5</v>
      </c>
      <c r="X21" s="143">
        <v>5</v>
      </c>
      <c r="Y21" s="143">
        <v>5</v>
      </c>
      <c r="Z21" s="143">
        <v>5</v>
      </c>
      <c r="AA21" s="14">
        <v>5</v>
      </c>
    </row>
    <row r="22" spans="1:27" x14ac:dyDescent="0.3">
      <c r="A22" s="28" t="s">
        <v>223</v>
      </c>
      <c r="B22" s="28" t="s">
        <v>224</v>
      </c>
      <c r="C22" s="15">
        <v>3</v>
      </c>
      <c r="D22" s="15">
        <v>3</v>
      </c>
      <c r="E22" s="15">
        <v>3</v>
      </c>
      <c r="F22" s="15">
        <v>3</v>
      </c>
      <c r="G22" s="143">
        <v>3</v>
      </c>
      <c r="H22" s="143">
        <v>4</v>
      </c>
      <c r="I22" s="143">
        <v>4</v>
      </c>
      <c r="J22" s="143">
        <v>4</v>
      </c>
      <c r="K22" s="14">
        <v>4</v>
      </c>
      <c r="L22" s="14">
        <v>4</v>
      </c>
      <c r="M22" s="14">
        <v>4</v>
      </c>
      <c r="N22" s="14">
        <v>4</v>
      </c>
      <c r="O22" s="13">
        <v>4</v>
      </c>
      <c r="P22" s="13">
        <v>4</v>
      </c>
      <c r="Q22" s="13">
        <v>3</v>
      </c>
      <c r="R22" s="13">
        <v>4</v>
      </c>
      <c r="S22" s="15">
        <v>4</v>
      </c>
      <c r="T22" s="15">
        <v>4</v>
      </c>
      <c r="U22" s="15">
        <v>3</v>
      </c>
      <c r="V22" s="15">
        <v>4</v>
      </c>
      <c r="W22" s="143">
        <v>4</v>
      </c>
      <c r="X22" s="143">
        <v>4</v>
      </c>
      <c r="Y22" s="143">
        <v>4</v>
      </c>
      <c r="Z22" s="143">
        <v>4</v>
      </c>
      <c r="AA22" s="14">
        <v>4</v>
      </c>
    </row>
    <row r="23" spans="1:27" x14ac:dyDescent="0.3">
      <c r="A23" s="28" t="s">
        <v>225</v>
      </c>
      <c r="B23" s="28" t="s">
        <v>226</v>
      </c>
      <c r="C23" s="15">
        <v>5</v>
      </c>
      <c r="D23" s="15">
        <v>5</v>
      </c>
      <c r="E23" s="15">
        <v>5</v>
      </c>
      <c r="F23" s="15">
        <v>5</v>
      </c>
      <c r="G23" s="143">
        <v>6</v>
      </c>
      <c r="H23" s="143">
        <v>6</v>
      </c>
      <c r="I23" s="143">
        <v>6</v>
      </c>
      <c r="J23" s="143">
        <v>6</v>
      </c>
      <c r="K23" s="14">
        <v>6</v>
      </c>
      <c r="L23" s="14">
        <v>6</v>
      </c>
      <c r="M23" s="14">
        <v>6</v>
      </c>
      <c r="N23" s="14">
        <v>5</v>
      </c>
      <c r="O23" s="13">
        <v>5</v>
      </c>
      <c r="P23" s="13">
        <v>5</v>
      </c>
      <c r="Q23" s="13">
        <v>5</v>
      </c>
      <c r="R23" s="13">
        <v>5</v>
      </c>
      <c r="S23" s="15">
        <v>5</v>
      </c>
      <c r="T23" s="15">
        <v>5</v>
      </c>
      <c r="U23" s="15">
        <v>5</v>
      </c>
      <c r="V23" s="15">
        <v>5</v>
      </c>
      <c r="W23" s="143">
        <v>5</v>
      </c>
      <c r="X23" s="143">
        <v>5</v>
      </c>
      <c r="Y23" s="143">
        <v>5</v>
      </c>
      <c r="Z23" s="143">
        <v>5</v>
      </c>
      <c r="AA23" s="14">
        <v>5</v>
      </c>
    </row>
    <row r="24" spans="1:27" x14ac:dyDescent="0.3">
      <c r="A24" s="28" t="s">
        <v>227</v>
      </c>
      <c r="B24" s="28" t="s">
        <v>228</v>
      </c>
      <c r="C24" s="15">
        <v>14</v>
      </c>
      <c r="D24" s="15">
        <v>14</v>
      </c>
      <c r="E24" s="15">
        <v>14</v>
      </c>
      <c r="F24" s="15">
        <v>14</v>
      </c>
      <c r="G24" s="143">
        <v>15</v>
      </c>
      <c r="H24" s="143">
        <v>15</v>
      </c>
      <c r="I24" s="143">
        <v>16</v>
      </c>
      <c r="J24" s="143">
        <v>16</v>
      </c>
      <c r="K24" s="14">
        <v>15</v>
      </c>
      <c r="L24" s="14">
        <v>15</v>
      </c>
      <c r="M24" s="14">
        <v>15</v>
      </c>
      <c r="N24" s="14">
        <v>15</v>
      </c>
      <c r="O24" s="13">
        <v>14</v>
      </c>
      <c r="P24" s="13">
        <v>14</v>
      </c>
      <c r="Q24" s="13">
        <v>14</v>
      </c>
      <c r="R24" s="13">
        <v>15</v>
      </c>
      <c r="S24" s="15">
        <v>15</v>
      </c>
      <c r="T24" s="15">
        <v>15</v>
      </c>
      <c r="U24" s="15">
        <v>15</v>
      </c>
      <c r="V24" s="15">
        <v>15</v>
      </c>
      <c r="W24" s="143">
        <v>15</v>
      </c>
      <c r="X24" s="143">
        <v>15</v>
      </c>
      <c r="Y24" s="143">
        <v>16</v>
      </c>
      <c r="Z24" s="143">
        <v>16</v>
      </c>
      <c r="AA24" s="14">
        <v>16</v>
      </c>
    </row>
    <row r="25" spans="1:27" x14ac:dyDescent="0.3">
      <c r="A25" s="28" t="s">
        <v>229</v>
      </c>
      <c r="B25" s="28" t="s">
        <v>230</v>
      </c>
      <c r="C25" s="15">
        <v>15</v>
      </c>
      <c r="D25" s="15">
        <v>15</v>
      </c>
      <c r="E25" s="15">
        <v>15</v>
      </c>
      <c r="F25" s="15">
        <v>15</v>
      </c>
      <c r="G25" s="143">
        <v>16</v>
      </c>
      <c r="H25" s="143">
        <v>17</v>
      </c>
      <c r="I25" s="143">
        <v>17</v>
      </c>
      <c r="J25" s="143">
        <v>17</v>
      </c>
      <c r="K25" s="14">
        <v>17</v>
      </c>
      <c r="L25" s="14">
        <v>16</v>
      </c>
      <c r="M25" s="14">
        <v>16</v>
      </c>
      <c r="N25" s="14">
        <v>16</v>
      </c>
      <c r="O25" s="13">
        <v>16</v>
      </c>
      <c r="P25" s="13">
        <v>16</v>
      </c>
      <c r="Q25" s="13">
        <v>16</v>
      </c>
      <c r="R25" s="13">
        <v>17</v>
      </c>
      <c r="S25" s="15">
        <v>17</v>
      </c>
      <c r="T25" s="15">
        <v>16</v>
      </c>
      <c r="U25" s="15">
        <v>16</v>
      </c>
      <c r="V25" s="15">
        <v>16</v>
      </c>
      <c r="W25" s="143">
        <v>16</v>
      </c>
      <c r="X25" s="143">
        <v>16</v>
      </c>
      <c r="Y25" s="143">
        <v>17</v>
      </c>
      <c r="Z25" s="143">
        <v>17</v>
      </c>
      <c r="AA25" s="14">
        <v>17</v>
      </c>
    </row>
    <row r="26" spans="1:27" x14ac:dyDescent="0.3">
      <c r="A26" s="28" t="s">
        <v>231</v>
      </c>
      <c r="B26" s="28" t="s">
        <v>232</v>
      </c>
      <c r="C26" s="15">
        <v>4</v>
      </c>
      <c r="D26" s="15">
        <v>4</v>
      </c>
      <c r="E26" s="15">
        <v>4</v>
      </c>
      <c r="F26" s="15">
        <v>4</v>
      </c>
      <c r="G26" s="143">
        <v>4</v>
      </c>
      <c r="H26" s="143">
        <v>4</v>
      </c>
      <c r="I26" s="143">
        <v>4</v>
      </c>
      <c r="J26" s="143">
        <v>4</v>
      </c>
      <c r="K26" s="14">
        <v>4</v>
      </c>
      <c r="L26" s="14">
        <v>4</v>
      </c>
      <c r="M26" s="14">
        <v>4</v>
      </c>
      <c r="N26" s="14">
        <v>4</v>
      </c>
      <c r="O26" s="13">
        <v>4</v>
      </c>
      <c r="P26" s="13">
        <v>4</v>
      </c>
      <c r="Q26" s="13">
        <v>4</v>
      </c>
      <c r="R26" s="13">
        <v>4</v>
      </c>
      <c r="S26" s="15">
        <v>4</v>
      </c>
      <c r="T26" s="15">
        <v>4</v>
      </c>
      <c r="U26" s="15">
        <v>4</v>
      </c>
      <c r="V26" s="15">
        <v>4</v>
      </c>
      <c r="W26" s="143">
        <v>4</v>
      </c>
      <c r="X26" s="143">
        <v>4</v>
      </c>
      <c r="Y26" s="143">
        <v>4</v>
      </c>
      <c r="Z26" s="143">
        <v>4</v>
      </c>
      <c r="AA26" s="14">
        <v>4</v>
      </c>
    </row>
    <row r="27" spans="1:27" x14ac:dyDescent="0.3">
      <c r="A27" s="28" t="s">
        <v>233</v>
      </c>
      <c r="B27" s="28" t="s">
        <v>234</v>
      </c>
      <c r="C27" s="15">
        <v>14</v>
      </c>
      <c r="D27" s="15">
        <v>14</v>
      </c>
      <c r="E27" s="15">
        <v>15</v>
      </c>
      <c r="F27" s="15">
        <v>15</v>
      </c>
      <c r="G27" s="143">
        <v>15</v>
      </c>
      <c r="H27" s="143">
        <v>16</v>
      </c>
      <c r="I27" s="143">
        <v>16</v>
      </c>
      <c r="J27" s="143">
        <v>16</v>
      </c>
      <c r="K27" s="14">
        <v>16</v>
      </c>
      <c r="L27" s="14">
        <v>15</v>
      </c>
      <c r="M27" s="14">
        <v>15</v>
      </c>
      <c r="N27" s="14">
        <v>15</v>
      </c>
      <c r="O27" s="13">
        <v>15</v>
      </c>
      <c r="P27" s="13">
        <v>15</v>
      </c>
      <c r="Q27" s="13">
        <v>15</v>
      </c>
      <c r="R27" s="13">
        <v>15</v>
      </c>
      <c r="S27" s="15">
        <v>15</v>
      </c>
      <c r="T27" s="15">
        <v>15</v>
      </c>
      <c r="U27" s="15">
        <v>15</v>
      </c>
      <c r="V27" s="15">
        <v>15</v>
      </c>
      <c r="W27" s="143">
        <v>15</v>
      </c>
      <c r="X27" s="143">
        <v>15</v>
      </c>
      <c r="Y27" s="143">
        <v>15</v>
      </c>
      <c r="Z27" s="143">
        <v>15</v>
      </c>
      <c r="AA27" s="14">
        <v>16</v>
      </c>
    </row>
    <row r="28" spans="1:27" x14ac:dyDescent="0.3">
      <c r="A28" s="28" t="s">
        <v>235</v>
      </c>
      <c r="B28" s="28" t="s">
        <v>236</v>
      </c>
      <c r="C28" s="15">
        <v>17</v>
      </c>
      <c r="D28" s="15">
        <v>18</v>
      </c>
      <c r="E28" s="15">
        <v>18</v>
      </c>
      <c r="F28" s="15">
        <v>18</v>
      </c>
      <c r="G28" s="143">
        <v>18</v>
      </c>
      <c r="H28" s="143">
        <v>20</v>
      </c>
      <c r="I28" s="143">
        <v>21</v>
      </c>
      <c r="J28" s="143">
        <v>20</v>
      </c>
      <c r="K28" s="14">
        <v>20</v>
      </c>
      <c r="L28" s="14">
        <v>19</v>
      </c>
      <c r="M28" s="14">
        <v>20</v>
      </c>
      <c r="N28" s="14">
        <v>19</v>
      </c>
      <c r="O28" s="13">
        <v>19</v>
      </c>
      <c r="P28" s="13">
        <v>19</v>
      </c>
      <c r="Q28" s="13">
        <v>19</v>
      </c>
      <c r="R28" s="13">
        <v>20</v>
      </c>
      <c r="S28" s="15">
        <v>20</v>
      </c>
      <c r="T28" s="15">
        <v>20</v>
      </c>
      <c r="U28" s="15">
        <v>20</v>
      </c>
      <c r="V28" s="15">
        <v>20</v>
      </c>
      <c r="W28" s="143">
        <v>20</v>
      </c>
      <c r="X28" s="143">
        <v>20</v>
      </c>
      <c r="Y28" s="143">
        <v>21</v>
      </c>
      <c r="Z28" s="143">
        <v>21</v>
      </c>
      <c r="AA28" s="14">
        <v>21</v>
      </c>
    </row>
    <row r="29" spans="1:27" x14ac:dyDescent="0.3">
      <c r="A29" s="28" t="s">
        <v>237</v>
      </c>
      <c r="B29" s="28" t="s">
        <v>238</v>
      </c>
      <c r="C29" s="15">
        <v>16</v>
      </c>
      <c r="D29" s="15">
        <v>16</v>
      </c>
      <c r="E29" s="15">
        <v>16</v>
      </c>
      <c r="F29" s="15">
        <v>16</v>
      </c>
      <c r="G29" s="143">
        <v>17</v>
      </c>
      <c r="H29" s="143">
        <v>17</v>
      </c>
      <c r="I29" s="143">
        <v>18</v>
      </c>
      <c r="J29" s="143">
        <v>18</v>
      </c>
      <c r="K29" s="14">
        <v>17</v>
      </c>
      <c r="L29" s="14">
        <v>16</v>
      </c>
      <c r="M29" s="14">
        <v>16</v>
      </c>
      <c r="N29" s="14">
        <v>16</v>
      </c>
      <c r="O29" s="13">
        <v>16</v>
      </c>
      <c r="P29" s="13">
        <v>15</v>
      </c>
      <c r="Q29" s="13">
        <v>15</v>
      </c>
      <c r="R29" s="13">
        <v>16</v>
      </c>
      <c r="S29" s="15">
        <v>16</v>
      </c>
      <c r="T29" s="15">
        <v>16</v>
      </c>
      <c r="U29" s="15">
        <v>16</v>
      </c>
      <c r="V29" s="15">
        <v>16</v>
      </c>
      <c r="W29" s="143">
        <v>16</v>
      </c>
      <c r="X29" s="143">
        <v>16</v>
      </c>
      <c r="Y29" s="143">
        <v>17</v>
      </c>
      <c r="Z29" s="143">
        <v>17</v>
      </c>
      <c r="AA29" s="14">
        <v>17</v>
      </c>
    </row>
    <row r="30" spans="1:27" x14ac:dyDescent="0.3">
      <c r="A30" s="28" t="s">
        <v>239</v>
      </c>
      <c r="B30" s="28" t="s">
        <v>240</v>
      </c>
      <c r="C30" s="15">
        <v>20</v>
      </c>
      <c r="D30" s="15">
        <v>20</v>
      </c>
      <c r="E30" s="15">
        <v>20</v>
      </c>
      <c r="F30" s="15">
        <v>20</v>
      </c>
      <c r="G30" s="143">
        <v>21</v>
      </c>
      <c r="H30" s="143">
        <v>21</v>
      </c>
      <c r="I30" s="143">
        <v>23</v>
      </c>
      <c r="J30" s="143">
        <v>22</v>
      </c>
      <c r="K30" s="14">
        <v>22</v>
      </c>
      <c r="L30" s="14">
        <v>21</v>
      </c>
      <c r="M30" s="14">
        <v>21</v>
      </c>
      <c r="N30" s="14">
        <v>21</v>
      </c>
      <c r="O30" s="13">
        <v>21</v>
      </c>
      <c r="P30" s="13">
        <v>20</v>
      </c>
      <c r="Q30" s="13">
        <v>21</v>
      </c>
      <c r="R30" s="13">
        <v>21</v>
      </c>
      <c r="S30" s="15">
        <v>21</v>
      </c>
      <c r="T30" s="15">
        <v>21</v>
      </c>
      <c r="U30" s="15">
        <v>21</v>
      </c>
      <c r="V30" s="15">
        <v>21</v>
      </c>
      <c r="W30" s="143">
        <v>21</v>
      </c>
      <c r="X30" s="143">
        <v>21</v>
      </c>
      <c r="Y30" s="143">
        <v>22</v>
      </c>
      <c r="Z30" s="143">
        <v>22</v>
      </c>
      <c r="AA30" s="14">
        <v>22</v>
      </c>
    </row>
    <row r="31" spans="1:27" x14ac:dyDescent="0.3">
      <c r="A31" s="28" t="s">
        <v>241</v>
      </c>
      <c r="B31" s="28" t="s">
        <v>242</v>
      </c>
      <c r="C31" s="15">
        <v>12</v>
      </c>
      <c r="D31" s="15">
        <v>12</v>
      </c>
      <c r="E31" s="15">
        <v>13</v>
      </c>
      <c r="F31" s="15">
        <v>13</v>
      </c>
      <c r="G31" s="143">
        <v>13</v>
      </c>
      <c r="H31" s="143">
        <v>14</v>
      </c>
      <c r="I31" s="143">
        <v>14</v>
      </c>
      <c r="J31" s="143">
        <v>14</v>
      </c>
      <c r="K31" s="14">
        <v>14</v>
      </c>
      <c r="L31" s="14">
        <v>13</v>
      </c>
      <c r="M31" s="14">
        <v>13</v>
      </c>
      <c r="N31" s="14">
        <v>13</v>
      </c>
      <c r="O31" s="13">
        <v>13</v>
      </c>
      <c r="P31" s="13">
        <v>13</v>
      </c>
      <c r="Q31" s="13">
        <v>13</v>
      </c>
      <c r="R31" s="13">
        <v>13</v>
      </c>
      <c r="S31" s="15">
        <v>13</v>
      </c>
      <c r="T31" s="15">
        <v>13</v>
      </c>
      <c r="U31" s="15">
        <v>13</v>
      </c>
      <c r="V31" s="15">
        <v>13</v>
      </c>
      <c r="W31" s="143">
        <v>13</v>
      </c>
      <c r="X31" s="143">
        <v>14</v>
      </c>
      <c r="Y31" s="143">
        <v>14</v>
      </c>
      <c r="Z31" s="143">
        <v>14</v>
      </c>
      <c r="AA31" s="14">
        <v>14</v>
      </c>
    </row>
    <row r="32" spans="1:27" x14ac:dyDescent="0.3">
      <c r="A32" s="28" t="s">
        <v>243</v>
      </c>
      <c r="B32" s="28" t="s">
        <v>244</v>
      </c>
      <c r="C32" s="15">
        <v>25</v>
      </c>
      <c r="D32" s="15">
        <v>25</v>
      </c>
      <c r="E32" s="15">
        <v>25</v>
      </c>
      <c r="F32" s="15">
        <v>25</v>
      </c>
      <c r="G32" s="143">
        <v>26</v>
      </c>
      <c r="H32" s="143">
        <v>27</v>
      </c>
      <c r="I32" s="143">
        <v>28</v>
      </c>
      <c r="J32" s="143">
        <v>28</v>
      </c>
      <c r="K32" s="14">
        <v>27</v>
      </c>
      <c r="L32" s="14">
        <v>26</v>
      </c>
      <c r="M32" s="14">
        <v>26</v>
      </c>
      <c r="N32" s="14">
        <v>25</v>
      </c>
      <c r="O32" s="13">
        <v>25</v>
      </c>
      <c r="P32" s="13">
        <v>24</v>
      </c>
      <c r="Q32" s="13">
        <v>24</v>
      </c>
      <c r="R32" s="13">
        <v>25</v>
      </c>
      <c r="S32" s="15">
        <v>25</v>
      </c>
      <c r="T32" s="15">
        <v>25</v>
      </c>
      <c r="U32" s="15">
        <v>25</v>
      </c>
      <c r="V32" s="15">
        <v>25</v>
      </c>
      <c r="W32" s="143">
        <v>25</v>
      </c>
      <c r="X32" s="143">
        <v>24</v>
      </c>
      <c r="Y32" s="143">
        <v>23</v>
      </c>
      <c r="Z32" s="143">
        <v>23</v>
      </c>
      <c r="AA32" s="14">
        <v>23</v>
      </c>
    </row>
    <row r="33" spans="1:27" x14ac:dyDescent="0.3">
      <c r="A33" s="28" t="s">
        <v>245</v>
      </c>
      <c r="B33" s="28" t="s">
        <v>246</v>
      </c>
      <c r="C33" s="15">
        <v>46</v>
      </c>
      <c r="D33" s="15">
        <v>46</v>
      </c>
      <c r="E33" s="15">
        <v>46</v>
      </c>
      <c r="F33" s="15">
        <v>46</v>
      </c>
      <c r="G33" s="143">
        <v>47</v>
      </c>
      <c r="H33" s="143">
        <v>48</v>
      </c>
      <c r="I33" s="143">
        <v>50</v>
      </c>
      <c r="J33" s="143">
        <v>49</v>
      </c>
      <c r="K33" s="14">
        <v>48</v>
      </c>
      <c r="L33" s="14">
        <v>46</v>
      </c>
      <c r="M33" s="14">
        <v>47</v>
      </c>
      <c r="N33" s="14">
        <v>47</v>
      </c>
      <c r="O33" s="13">
        <v>46</v>
      </c>
      <c r="P33" s="13">
        <v>46</v>
      </c>
      <c r="Q33" s="13">
        <v>46</v>
      </c>
      <c r="R33" s="13">
        <v>48</v>
      </c>
      <c r="S33" s="15">
        <v>47</v>
      </c>
      <c r="T33" s="15">
        <v>47</v>
      </c>
      <c r="U33" s="15">
        <v>46</v>
      </c>
      <c r="V33" s="15">
        <v>47</v>
      </c>
      <c r="W33" s="143">
        <v>47</v>
      </c>
      <c r="X33" s="143">
        <v>47</v>
      </c>
      <c r="Y33" s="143">
        <v>48</v>
      </c>
      <c r="Z33" s="143">
        <v>48</v>
      </c>
      <c r="AA33" s="14">
        <v>48</v>
      </c>
    </row>
    <row r="34" spans="1:27" x14ac:dyDescent="0.3">
      <c r="A34" s="28" t="s">
        <v>247</v>
      </c>
      <c r="B34" s="28" t="s">
        <v>248</v>
      </c>
      <c r="C34" s="15">
        <v>53</v>
      </c>
      <c r="D34" s="15">
        <v>53</v>
      </c>
      <c r="E34" s="15">
        <v>54</v>
      </c>
      <c r="F34" s="15">
        <v>54</v>
      </c>
      <c r="G34" s="143">
        <v>54</v>
      </c>
      <c r="H34" s="143">
        <v>57</v>
      </c>
      <c r="I34" s="143">
        <v>60</v>
      </c>
      <c r="J34" s="143">
        <v>60</v>
      </c>
      <c r="K34" s="14">
        <v>58</v>
      </c>
      <c r="L34" s="14">
        <v>56</v>
      </c>
      <c r="M34" s="14">
        <v>57</v>
      </c>
      <c r="N34" s="14">
        <v>56</v>
      </c>
      <c r="O34" s="13">
        <v>55</v>
      </c>
      <c r="P34" s="13">
        <v>55</v>
      </c>
      <c r="Q34" s="13">
        <v>56</v>
      </c>
      <c r="R34" s="13">
        <v>58</v>
      </c>
      <c r="S34" s="15">
        <v>57</v>
      </c>
      <c r="T34" s="15">
        <v>57</v>
      </c>
      <c r="U34" s="15">
        <v>58</v>
      </c>
      <c r="V34" s="15">
        <v>59</v>
      </c>
      <c r="W34" s="143">
        <v>58</v>
      </c>
      <c r="X34" s="143">
        <v>58</v>
      </c>
      <c r="Y34" s="143">
        <v>61</v>
      </c>
      <c r="Z34" s="143">
        <v>62</v>
      </c>
      <c r="AA34" s="14">
        <v>63</v>
      </c>
    </row>
    <row r="35" spans="1:27" x14ac:dyDescent="0.3">
      <c r="A35" s="28" t="s">
        <v>249</v>
      </c>
      <c r="B35" s="28" t="s">
        <v>250</v>
      </c>
      <c r="C35" s="15">
        <v>5</v>
      </c>
      <c r="D35" s="15">
        <v>5</v>
      </c>
      <c r="E35" s="15">
        <v>5</v>
      </c>
      <c r="F35" s="15">
        <v>5</v>
      </c>
      <c r="G35" s="143">
        <v>5</v>
      </c>
      <c r="H35" s="143">
        <v>6</v>
      </c>
      <c r="I35" s="143">
        <v>6</v>
      </c>
      <c r="J35" s="143">
        <v>6</v>
      </c>
      <c r="K35" s="14">
        <v>6</v>
      </c>
      <c r="L35" s="14">
        <v>6</v>
      </c>
      <c r="M35" s="14">
        <v>6</v>
      </c>
      <c r="N35" s="14">
        <v>6</v>
      </c>
      <c r="O35" s="13">
        <v>5</v>
      </c>
      <c r="P35" s="13">
        <v>6</v>
      </c>
      <c r="Q35" s="13">
        <v>6</v>
      </c>
      <c r="R35" s="13">
        <v>6</v>
      </c>
      <c r="S35" s="15">
        <v>6</v>
      </c>
      <c r="T35" s="15">
        <v>6</v>
      </c>
      <c r="U35" s="15">
        <v>6</v>
      </c>
      <c r="V35" s="15">
        <v>6</v>
      </c>
      <c r="W35" s="143">
        <v>6</v>
      </c>
      <c r="X35" s="143">
        <v>6</v>
      </c>
      <c r="Y35" s="143">
        <v>6</v>
      </c>
      <c r="Z35" s="143">
        <v>6</v>
      </c>
      <c r="AA35" s="14">
        <v>6</v>
      </c>
    </row>
    <row r="36" spans="1:27" x14ac:dyDescent="0.3">
      <c r="A36" s="28" t="s">
        <v>251</v>
      </c>
      <c r="B36" s="28" t="s">
        <v>252</v>
      </c>
      <c r="C36" s="15">
        <v>61</v>
      </c>
      <c r="D36" s="15">
        <v>60</v>
      </c>
      <c r="E36" s="15">
        <v>60</v>
      </c>
      <c r="F36" s="15">
        <v>61</v>
      </c>
      <c r="G36" s="143">
        <v>61</v>
      </c>
      <c r="H36" s="143">
        <v>64</v>
      </c>
      <c r="I36" s="143">
        <v>67</v>
      </c>
      <c r="J36" s="143">
        <v>66</v>
      </c>
      <c r="K36" s="14">
        <v>64</v>
      </c>
      <c r="L36" s="14">
        <v>61</v>
      </c>
      <c r="M36" s="14">
        <v>61</v>
      </c>
      <c r="N36" s="14">
        <v>61</v>
      </c>
      <c r="O36" s="13">
        <v>59</v>
      </c>
      <c r="P36" s="13">
        <v>59</v>
      </c>
      <c r="Q36" s="13">
        <v>60</v>
      </c>
      <c r="R36" s="13">
        <v>63</v>
      </c>
      <c r="S36" s="15">
        <v>62</v>
      </c>
      <c r="T36" s="15">
        <v>62</v>
      </c>
      <c r="U36" s="15">
        <v>62</v>
      </c>
      <c r="V36" s="15">
        <v>64</v>
      </c>
      <c r="W36" s="143">
        <v>64</v>
      </c>
      <c r="X36" s="143">
        <v>63</v>
      </c>
      <c r="Y36" s="143">
        <v>65</v>
      </c>
      <c r="Z36" s="143">
        <v>67</v>
      </c>
      <c r="AA36" s="14">
        <v>67</v>
      </c>
    </row>
    <row r="37" spans="1:27" x14ac:dyDescent="0.3">
      <c r="A37" s="28" t="s">
        <v>253</v>
      </c>
      <c r="B37" s="28" t="s">
        <v>254</v>
      </c>
      <c r="C37" s="15">
        <v>58</v>
      </c>
      <c r="D37" s="15">
        <v>58</v>
      </c>
      <c r="E37" s="15">
        <v>59</v>
      </c>
      <c r="F37" s="15">
        <v>60</v>
      </c>
      <c r="G37" s="143">
        <v>61</v>
      </c>
      <c r="H37" s="143">
        <v>64</v>
      </c>
      <c r="I37" s="143">
        <v>67</v>
      </c>
      <c r="J37" s="143">
        <v>66</v>
      </c>
      <c r="K37" s="14">
        <v>64</v>
      </c>
      <c r="L37" s="14">
        <v>61</v>
      </c>
      <c r="M37" s="14">
        <v>61</v>
      </c>
      <c r="N37" s="14">
        <v>61</v>
      </c>
      <c r="O37" s="13">
        <v>60</v>
      </c>
      <c r="P37" s="13">
        <v>59</v>
      </c>
      <c r="Q37" s="13">
        <v>59</v>
      </c>
      <c r="R37" s="13">
        <v>62</v>
      </c>
      <c r="S37" s="15">
        <v>62</v>
      </c>
      <c r="T37" s="15">
        <v>61</v>
      </c>
      <c r="U37" s="15">
        <v>62</v>
      </c>
      <c r="V37" s="15">
        <v>63</v>
      </c>
      <c r="W37" s="143">
        <v>63</v>
      </c>
      <c r="X37" s="143">
        <v>64</v>
      </c>
      <c r="Y37" s="143">
        <v>66</v>
      </c>
      <c r="Z37" s="143">
        <v>68</v>
      </c>
      <c r="AA37" s="14">
        <v>68</v>
      </c>
    </row>
    <row r="38" spans="1:27" x14ac:dyDescent="0.3">
      <c r="A38" s="28" t="s">
        <v>255</v>
      </c>
      <c r="B38" s="28" t="s">
        <v>256</v>
      </c>
      <c r="C38" s="15">
        <v>24</v>
      </c>
      <c r="D38" s="15">
        <v>24</v>
      </c>
      <c r="E38" s="15">
        <v>25</v>
      </c>
      <c r="F38" s="15">
        <v>25</v>
      </c>
      <c r="G38" s="143">
        <v>26</v>
      </c>
      <c r="H38" s="143">
        <v>28</v>
      </c>
      <c r="I38" s="143">
        <v>30</v>
      </c>
      <c r="J38" s="143">
        <v>29</v>
      </c>
      <c r="K38" s="14">
        <v>29</v>
      </c>
      <c r="L38" s="14">
        <v>28</v>
      </c>
      <c r="M38" s="14">
        <v>28</v>
      </c>
      <c r="N38" s="14">
        <v>28</v>
      </c>
      <c r="O38" s="13">
        <v>27</v>
      </c>
      <c r="P38" s="13">
        <v>28</v>
      </c>
      <c r="Q38" s="13">
        <v>28</v>
      </c>
      <c r="R38" s="13">
        <v>30</v>
      </c>
      <c r="S38" s="15">
        <v>30</v>
      </c>
      <c r="T38" s="15">
        <v>30</v>
      </c>
      <c r="U38" s="15">
        <v>31</v>
      </c>
      <c r="V38" s="15">
        <v>32</v>
      </c>
      <c r="W38" s="143">
        <v>32</v>
      </c>
      <c r="X38" s="143">
        <v>32</v>
      </c>
      <c r="Y38" s="143">
        <v>34</v>
      </c>
      <c r="Z38" s="143">
        <v>34</v>
      </c>
      <c r="AA38" s="14">
        <v>34</v>
      </c>
    </row>
    <row r="39" spans="1:27" x14ac:dyDescent="0.3">
      <c r="A39" s="28" t="s">
        <v>257</v>
      </c>
      <c r="B39" s="28" t="s">
        <v>258</v>
      </c>
      <c r="C39" s="15">
        <v>8</v>
      </c>
      <c r="D39" s="15">
        <v>8</v>
      </c>
      <c r="E39" s="15">
        <v>8</v>
      </c>
      <c r="F39" s="15">
        <v>8</v>
      </c>
      <c r="G39" s="143">
        <v>8</v>
      </c>
      <c r="H39" s="143">
        <v>8</v>
      </c>
      <c r="I39" s="143">
        <v>9</v>
      </c>
      <c r="J39" s="143">
        <v>9</v>
      </c>
      <c r="K39" s="14">
        <v>8</v>
      </c>
      <c r="L39" s="14">
        <v>8</v>
      </c>
      <c r="M39" s="14">
        <v>8</v>
      </c>
      <c r="N39" s="14">
        <v>8</v>
      </c>
      <c r="O39" s="13">
        <v>8</v>
      </c>
      <c r="P39" s="13">
        <v>8</v>
      </c>
      <c r="Q39" s="13">
        <v>8</v>
      </c>
      <c r="R39" s="13">
        <v>8</v>
      </c>
      <c r="S39" s="15">
        <v>8</v>
      </c>
      <c r="T39" s="15">
        <v>8</v>
      </c>
      <c r="U39" s="15">
        <v>8</v>
      </c>
      <c r="V39" s="15">
        <v>8</v>
      </c>
      <c r="W39" s="143">
        <v>8</v>
      </c>
      <c r="X39" s="143">
        <v>8</v>
      </c>
      <c r="Y39" s="143">
        <v>8</v>
      </c>
      <c r="Z39" s="143">
        <v>8</v>
      </c>
      <c r="AA39" s="14">
        <v>8</v>
      </c>
    </row>
    <row r="40" spans="1:27" x14ac:dyDescent="0.3">
      <c r="A40" s="28" t="s">
        <v>259</v>
      </c>
      <c r="B40" s="28" t="s">
        <v>260</v>
      </c>
      <c r="C40" s="15">
        <v>19</v>
      </c>
      <c r="D40" s="15">
        <v>20</v>
      </c>
      <c r="E40" s="15">
        <v>20</v>
      </c>
      <c r="F40" s="15">
        <v>20</v>
      </c>
      <c r="G40" s="143">
        <v>20</v>
      </c>
      <c r="H40" s="143">
        <v>22</v>
      </c>
      <c r="I40" s="143">
        <v>23</v>
      </c>
      <c r="J40" s="143">
        <v>23</v>
      </c>
      <c r="K40" s="14">
        <v>22</v>
      </c>
      <c r="L40" s="14">
        <v>22</v>
      </c>
      <c r="M40" s="14">
        <v>22</v>
      </c>
      <c r="N40" s="14">
        <v>21</v>
      </c>
      <c r="O40" s="13">
        <v>21</v>
      </c>
      <c r="P40" s="13">
        <v>21</v>
      </c>
      <c r="Q40" s="13">
        <v>21</v>
      </c>
      <c r="R40" s="13">
        <v>22</v>
      </c>
      <c r="S40" s="15">
        <v>22</v>
      </c>
      <c r="T40" s="15">
        <v>22</v>
      </c>
      <c r="U40" s="15">
        <v>22</v>
      </c>
      <c r="V40" s="15">
        <v>23</v>
      </c>
      <c r="W40" s="143">
        <v>23</v>
      </c>
      <c r="X40" s="143">
        <v>23</v>
      </c>
      <c r="Y40" s="143">
        <v>24</v>
      </c>
      <c r="Z40" s="143">
        <v>24</v>
      </c>
      <c r="AA40" s="14">
        <v>24</v>
      </c>
    </row>
    <row r="41" spans="1:27" x14ac:dyDescent="0.3">
      <c r="A41" s="28" t="s">
        <v>261</v>
      </c>
      <c r="B41" s="28" t="s">
        <v>262</v>
      </c>
      <c r="C41" s="15">
        <v>33</v>
      </c>
      <c r="D41" s="15">
        <v>32</v>
      </c>
      <c r="E41" s="15">
        <v>33</v>
      </c>
      <c r="F41" s="15">
        <v>33</v>
      </c>
      <c r="G41" s="143">
        <v>33</v>
      </c>
      <c r="H41" s="143">
        <v>35</v>
      </c>
      <c r="I41" s="143">
        <v>37</v>
      </c>
      <c r="J41" s="143">
        <v>37</v>
      </c>
      <c r="K41" s="14">
        <v>35</v>
      </c>
      <c r="L41" s="14">
        <v>34</v>
      </c>
      <c r="M41" s="14">
        <v>34</v>
      </c>
      <c r="N41" s="14">
        <v>33</v>
      </c>
      <c r="O41" s="13">
        <v>32</v>
      </c>
      <c r="P41" s="13">
        <v>32</v>
      </c>
      <c r="Q41" s="13">
        <v>33</v>
      </c>
      <c r="R41" s="13">
        <v>34</v>
      </c>
      <c r="S41" s="15">
        <v>33</v>
      </c>
      <c r="T41" s="15">
        <v>33</v>
      </c>
      <c r="U41" s="15">
        <v>33</v>
      </c>
      <c r="V41" s="15">
        <v>33</v>
      </c>
      <c r="W41" s="143">
        <v>33</v>
      </c>
      <c r="X41" s="143">
        <v>33</v>
      </c>
      <c r="Y41" s="143">
        <v>35</v>
      </c>
      <c r="Z41" s="143">
        <v>36</v>
      </c>
      <c r="AA41" s="14">
        <v>36</v>
      </c>
    </row>
    <row r="42" spans="1:27" x14ac:dyDescent="0.3">
      <c r="A42" s="28" t="s">
        <v>263</v>
      </c>
      <c r="B42" s="28" t="s">
        <v>264</v>
      </c>
      <c r="C42" s="15">
        <v>5</v>
      </c>
      <c r="D42" s="15">
        <v>5</v>
      </c>
      <c r="E42" s="15">
        <v>5</v>
      </c>
      <c r="F42" s="15">
        <v>5</v>
      </c>
      <c r="G42" s="143">
        <v>5</v>
      </c>
      <c r="H42" s="143">
        <v>5</v>
      </c>
      <c r="I42" s="143">
        <v>6</v>
      </c>
      <c r="J42" s="143">
        <v>6</v>
      </c>
      <c r="K42" s="14">
        <v>6</v>
      </c>
      <c r="L42" s="14">
        <v>5</v>
      </c>
      <c r="M42" s="14">
        <v>5</v>
      </c>
      <c r="N42" s="14">
        <v>5</v>
      </c>
      <c r="O42" s="13">
        <v>5</v>
      </c>
      <c r="P42" s="13">
        <v>5</v>
      </c>
      <c r="Q42" s="13">
        <v>5</v>
      </c>
      <c r="R42" s="13">
        <v>5</v>
      </c>
      <c r="S42" s="15">
        <v>5</v>
      </c>
      <c r="T42" s="15">
        <v>5</v>
      </c>
      <c r="U42" s="15">
        <v>5</v>
      </c>
      <c r="V42" s="15">
        <v>5</v>
      </c>
      <c r="W42" s="143">
        <v>5</v>
      </c>
      <c r="X42" s="143">
        <v>5</v>
      </c>
      <c r="Y42" s="143">
        <v>5</v>
      </c>
      <c r="Z42" s="143">
        <v>5</v>
      </c>
      <c r="AA42" s="14">
        <v>5</v>
      </c>
    </row>
    <row r="43" spans="1:27" x14ac:dyDescent="0.3">
      <c r="A43" s="28" t="s">
        <v>265</v>
      </c>
      <c r="B43" s="28" t="s">
        <v>266</v>
      </c>
      <c r="C43" s="15">
        <v>12</v>
      </c>
      <c r="D43" s="15">
        <v>12</v>
      </c>
      <c r="E43" s="15">
        <v>11</v>
      </c>
      <c r="F43" s="15">
        <v>12</v>
      </c>
      <c r="G43" s="143">
        <v>12</v>
      </c>
      <c r="H43" s="143">
        <v>13</v>
      </c>
      <c r="I43" s="143">
        <v>13</v>
      </c>
      <c r="J43" s="143">
        <v>13</v>
      </c>
      <c r="K43" s="14">
        <v>13</v>
      </c>
      <c r="L43" s="14">
        <v>12</v>
      </c>
      <c r="M43" s="14">
        <v>12</v>
      </c>
      <c r="N43" s="14">
        <v>12</v>
      </c>
      <c r="O43" s="13">
        <v>12</v>
      </c>
      <c r="P43" s="13">
        <v>12</v>
      </c>
      <c r="Q43" s="13">
        <v>12</v>
      </c>
      <c r="R43" s="13">
        <v>12</v>
      </c>
      <c r="S43" s="15">
        <v>13</v>
      </c>
      <c r="T43" s="15">
        <v>13</v>
      </c>
      <c r="U43" s="15">
        <v>12</v>
      </c>
      <c r="V43" s="15">
        <v>12</v>
      </c>
      <c r="W43" s="143">
        <v>13</v>
      </c>
      <c r="X43" s="143">
        <v>13</v>
      </c>
      <c r="Y43" s="143">
        <v>13</v>
      </c>
      <c r="Z43" s="143">
        <v>13</v>
      </c>
      <c r="AA43" s="14">
        <v>14</v>
      </c>
    </row>
    <row r="44" spans="1:27" x14ac:dyDescent="0.3">
      <c r="A44" s="28" t="s">
        <v>267</v>
      </c>
      <c r="B44" s="28" t="s">
        <v>268</v>
      </c>
      <c r="C44" s="15">
        <v>10</v>
      </c>
      <c r="D44" s="15">
        <v>11</v>
      </c>
      <c r="E44" s="15">
        <v>11</v>
      </c>
      <c r="F44" s="15">
        <v>11</v>
      </c>
      <c r="G44" s="143">
        <v>11</v>
      </c>
      <c r="H44" s="143">
        <v>11</v>
      </c>
      <c r="I44" s="143">
        <v>12</v>
      </c>
      <c r="J44" s="143">
        <v>12</v>
      </c>
      <c r="K44" s="14">
        <v>12</v>
      </c>
      <c r="L44" s="14">
        <v>11</v>
      </c>
      <c r="M44" s="14">
        <v>11</v>
      </c>
      <c r="N44" s="14">
        <v>11</v>
      </c>
      <c r="O44" s="13">
        <v>11</v>
      </c>
      <c r="P44" s="13">
        <v>11</v>
      </c>
      <c r="Q44" s="13">
        <v>12</v>
      </c>
      <c r="R44" s="13">
        <v>12</v>
      </c>
      <c r="S44" s="15">
        <v>12</v>
      </c>
      <c r="T44" s="15">
        <v>12</v>
      </c>
      <c r="U44" s="15">
        <v>12</v>
      </c>
      <c r="V44" s="15">
        <v>12</v>
      </c>
      <c r="W44" s="143">
        <v>12</v>
      </c>
      <c r="X44" s="143">
        <v>12</v>
      </c>
      <c r="Y44" s="143">
        <v>12</v>
      </c>
      <c r="Z44" s="143">
        <v>13</v>
      </c>
      <c r="AA44" s="14">
        <v>13</v>
      </c>
    </row>
    <row r="45" spans="1:27" x14ac:dyDescent="0.3">
      <c r="A45" s="28" t="s">
        <v>269</v>
      </c>
      <c r="B45" s="28" t="s">
        <v>270</v>
      </c>
      <c r="C45" s="15">
        <v>24</v>
      </c>
      <c r="D45" s="15">
        <v>24</v>
      </c>
      <c r="E45" s="15">
        <v>25</v>
      </c>
      <c r="F45" s="15">
        <v>25</v>
      </c>
      <c r="G45" s="143">
        <v>25</v>
      </c>
      <c r="H45" s="143">
        <v>26</v>
      </c>
      <c r="I45" s="143">
        <v>28</v>
      </c>
      <c r="J45" s="143">
        <v>27</v>
      </c>
      <c r="K45" s="14">
        <v>26</v>
      </c>
      <c r="L45" s="14">
        <v>26</v>
      </c>
      <c r="M45" s="14">
        <v>26</v>
      </c>
      <c r="N45" s="14">
        <v>25</v>
      </c>
      <c r="O45" s="13">
        <v>25</v>
      </c>
      <c r="P45" s="13">
        <v>25</v>
      </c>
      <c r="Q45" s="13">
        <v>26</v>
      </c>
      <c r="R45" s="13">
        <v>26</v>
      </c>
      <c r="S45" s="15">
        <v>26</v>
      </c>
      <c r="T45" s="15">
        <v>27</v>
      </c>
      <c r="U45" s="15">
        <v>27</v>
      </c>
      <c r="V45" s="15">
        <v>27</v>
      </c>
      <c r="W45" s="143">
        <v>27</v>
      </c>
      <c r="X45" s="143">
        <v>28</v>
      </c>
      <c r="Y45" s="143">
        <v>29</v>
      </c>
      <c r="Z45" s="143">
        <v>30</v>
      </c>
      <c r="AA45" s="14">
        <v>30</v>
      </c>
    </row>
    <row r="46" spans="1:27" x14ac:dyDescent="0.3">
      <c r="A46" s="28" t="s">
        <v>271</v>
      </c>
      <c r="B46" s="28" t="s">
        <v>272</v>
      </c>
      <c r="C46" s="15">
        <v>4</v>
      </c>
      <c r="D46" s="15">
        <v>4</v>
      </c>
      <c r="E46" s="15">
        <v>4</v>
      </c>
      <c r="F46" s="15">
        <v>4</v>
      </c>
      <c r="G46" s="143">
        <v>4</v>
      </c>
      <c r="H46" s="143">
        <v>5</v>
      </c>
      <c r="I46" s="143">
        <v>5</v>
      </c>
      <c r="J46" s="143">
        <v>5</v>
      </c>
      <c r="K46" s="14">
        <v>5</v>
      </c>
      <c r="L46" s="14">
        <v>5</v>
      </c>
      <c r="M46" s="14">
        <v>4</v>
      </c>
      <c r="N46" s="14">
        <v>4</v>
      </c>
      <c r="O46" s="13">
        <v>4</v>
      </c>
      <c r="P46" s="13">
        <v>4</v>
      </c>
      <c r="Q46" s="13">
        <v>4</v>
      </c>
      <c r="R46" s="13">
        <v>4</v>
      </c>
      <c r="S46" s="15">
        <v>4</v>
      </c>
      <c r="T46" s="15">
        <v>4</v>
      </c>
      <c r="U46" s="15">
        <v>4</v>
      </c>
      <c r="V46" s="15">
        <v>4</v>
      </c>
      <c r="W46" s="143">
        <v>4</v>
      </c>
      <c r="X46" s="143">
        <v>4</v>
      </c>
      <c r="Y46" s="143">
        <v>4</v>
      </c>
      <c r="Z46" s="143">
        <v>4</v>
      </c>
      <c r="AA46" s="14">
        <v>4</v>
      </c>
    </row>
    <row r="47" spans="1:27" x14ac:dyDescent="0.3">
      <c r="A47" s="28" t="s">
        <v>273</v>
      </c>
      <c r="B47" s="28" t="s">
        <v>274</v>
      </c>
      <c r="C47" s="15">
        <v>43</v>
      </c>
      <c r="D47" s="15">
        <v>43</v>
      </c>
      <c r="E47" s="15">
        <v>44</v>
      </c>
      <c r="F47" s="15">
        <v>45</v>
      </c>
      <c r="G47" s="143">
        <v>45</v>
      </c>
      <c r="H47" s="143">
        <v>47</v>
      </c>
      <c r="I47" s="143">
        <v>50</v>
      </c>
      <c r="J47" s="143">
        <v>50</v>
      </c>
      <c r="K47" s="14">
        <v>48</v>
      </c>
      <c r="L47" s="14">
        <v>47</v>
      </c>
      <c r="M47" s="14">
        <v>47</v>
      </c>
      <c r="N47" s="14">
        <v>46</v>
      </c>
      <c r="O47" s="13">
        <v>45</v>
      </c>
      <c r="P47" s="13">
        <v>45</v>
      </c>
      <c r="Q47" s="13">
        <v>46</v>
      </c>
      <c r="R47" s="13">
        <v>48</v>
      </c>
      <c r="S47" s="15">
        <v>47</v>
      </c>
      <c r="T47" s="15">
        <v>47</v>
      </c>
      <c r="U47" s="15">
        <v>47</v>
      </c>
      <c r="V47" s="15">
        <v>48</v>
      </c>
      <c r="W47" s="143">
        <v>48</v>
      </c>
      <c r="X47" s="143">
        <v>48</v>
      </c>
      <c r="Y47" s="143">
        <v>50</v>
      </c>
      <c r="Z47" s="143">
        <v>50</v>
      </c>
      <c r="AA47" s="14">
        <v>50</v>
      </c>
    </row>
    <row r="48" spans="1:27" x14ac:dyDescent="0.3">
      <c r="A48" s="28" t="s">
        <v>275</v>
      </c>
      <c r="B48" s="28" t="s">
        <v>276</v>
      </c>
      <c r="C48" s="15">
        <v>23</v>
      </c>
      <c r="D48" s="15">
        <v>23</v>
      </c>
      <c r="E48" s="15">
        <v>24</v>
      </c>
      <c r="F48" s="15">
        <v>24</v>
      </c>
      <c r="G48" s="143">
        <v>24</v>
      </c>
      <c r="H48" s="143">
        <v>25</v>
      </c>
      <c r="I48" s="143">
        <v>27</v>
      </c>
      <c r="J48" s="143">
        <v>27</v>
      </c>
      <c r="K48" s="14">
        <v>26</v>
      </c>
      <c r="L48" s="14">
        <v>25</v>
      </c>
      <c r="M48" s="14">
        <v>25</v>
      </c>
      <c r="N48" s="14">
        <v>25</v>
      </c>
      <c r="O48" s="13">
        <v>25</v>
      </c>
      <c r="P48" s="13">
        <v>25</v>
      </c>
      <c r="Q48" s="13">
        <v>25</v>
      </c>
      <c r="R48" s="13">
        <v>26</v>
      </c>
      <c r="S48" s="15">
        <v>26</v>
      </c>
      <c r="T48" s="15">
        <v>26</v>
      </c>
      <c r="U48" s="15">
        <v>26</v>
      </c>
      <c r="V48" s="15">
        <v>26</v>
      </c>
      <c r="W48" s="143">
        <v>26</v>
      </c>
      <c r="X48" s="143">
        <v>26</v>
      </c>
      <c r="Y48" s="143">
        <v>27</v>
      </c>
      <c r="Z48" s="143">
        <v>27</v>
      </c>
      <c r="AA48" s="14">
        <v>27</v>
      </c>
    </row>
    <row r="49" spans="1:27" x14ac:dyDescent="0.3">
      <c r="A49" s="28" t="s">
        <v>277</v>
      </c>
      <c r="B49" s="28" t="s">
        <v>278</v>
      </c>
      <c r="C49" s="15">
        <v>6</v>
      </c>
      <c r="D49" s="15">
        <v>6</v>
      </c>
      <c r="E49" s="15">
        <v>5</v>
      </c>
      <c r="F49" s="15">
        <v>6</v>
      </c>
      <c r="G49" s="143">
        <v>6</v>
      </c>
      <c r="H49" s="143">
        <v>6</v>
      </c>
      <c r="I49" s="143">
        <v>6</v>
      </c>
      <c r="J49" s="143">
        <v>6</v>
      </c>
      <c r="K49" s="14">
        <v>6</v>
      </c>
      <c r="L49" s="14">
        <v>6</v>
      </c>
      <c r="M49" s="14">
        <v>6</v>
      </c>
      <c r="N49" s="14">
        <v>6</v>
      </c>
      <c r="O49" s="13">
        <v>6</v>
      </c>
      <c r="P49" s="13">
        <v>6</v>
      </c>
      <c r="Q49" s="13">
        <v>6</v>
      </c>
      <c r="R49" s="13">
        <v>6</v>
      </c>
      <c r="S49" s="15">
        <v>6</v>
      </c>
      <c r="T49" s="15">
        <v>6</v>
      </c>
      <c r="U49" s="15">
        <v>6</v>
      </c>
      <c r="V49" s="15">
        <v>6</v>
      </c>
      <c r="W49" s="143">
        <v>6</v>
      </c>
      <c r="X49" s="143">
        <v>6</v>
      </c>
      <c r="Y49" s="143">
        <v>6</v>
      </c>
      <c r="Z49" s="143">
        <v>6</v>
      </c>
      <c r="AA49" s="14">
        <v>7</v>
      </c>
    </row>
    <row r="50" spans="1:27" x14ac:dyDescent="0.3">
      <c r="A50" s="28" t="s">
        <v>279</v>
      </c>
      <c r="B50" s="28" t="s">
        <v>280</v>
      </c>
      <c r="C50" s="15">
        <v>13</v>
      </c>
      <c r="D50" s="15">
        <v>14</v>
      </c>
      <c r="E50" s="15">
        <v>14</v>
      </c>
      <c r="F50" s="15">
        <v>14</v>
      </c>
      <c r="G50" s="143">
        <v>14</v>
      </c>
      <c r="H50" s="143">
        <v>14</v>
      </c>
      <c r="I50" s="143">
        <v>15</v>
      </c>
      <c r="J50" s="143">
        <v>15</v>
      </c>
      <c r="K50" s="14">
        <v>15</v>
      </c>
      <c r="L50" s="14">
        <v>14</v>
      </c>
      <c r="M50" s="14">
        <v>14</v>
      </c>
      <c r="N50" s="14">
        <v>14</v>
      </c>
      <c r="O50" s="13">
        <v>14</v>
      </c>
      <c r="P50" s="13">
        <v>14</v>
      </c>
      <c r="Q50" s="13">
        <v>14</v>
      </c>
      <c r="R50" s="13">
        <v>14</v>
      </c>
      <c r="S50" s="15">
        <v>14</v>
      </c>
      <c r="T50" s="15">
        <v>14</v>
      </c>
      <c r="U50" s="15">
        <v>14</v>
      </c>
      <c r="V50" s="15">
        <v>14</v>
      </c>
      <c r="W50" s="143">
        <v>14</v>
      </c>
      <c r="X50" s="143">
        <v>14</v>
      </c>
      <c r="Y50" s="143">
        <v>14</v>
      </c>
      <c r="Z50" s="143">
        <v>14</v>
      </c>
      <c r="AA50" s="14">
        <v>14</v>
      </c>
    </row>
    <row r="51" spans="1:27" x14ac:dyDescent="0.3">
      <c r="A51" s="28" t="s">
        <v>281</v>
      </c>
      <c r="B51" s="28" t="s">
        <v>282</v>
      </c>
      <c r="C51" s="15">
        <v>2</v>
      </c>
      <c r="D51" s="15">
        <v>2</v>
      </c>
      <c r="E51" s="15">
        <v>2</v>
      </c>
      <c r="F51" s="15">
        <v>2</v>
      </c>
      <c r="G51" s="143">
        <v>2</v>
      </c>
      <c r="H51" s="143">
        <v>2</v>
      </c>
      <c r="I51" s="143">
        <v>2</v>
      </c>
      <c r="J51" s="143">
        <v>2</v>
      </c>
      <c r="K51" s="14">
        <v>2</v>
      </c>
      <c r="L51" s="14">
        <v>2</v>
      </c>
      <c r="M51" s="14">
        <v>2</v>
      </c>
      <c r="N51" s="14">
        <v>2</v>
      </c>
      <c r="O51" s="13">
        <v>2</v>
      </c>
      <c r="P51" s="13">
        <v>2</v>
      </c>
      <c r="Q51" s="13">
        <v>2</v>
      </c>
      <c r="R51" s="13">
        <v>2</v>
      </c>
      <c r="S51" s="15">
        <v>2</v>
      </c>
      <c r="T51" s="15">
        <v>2</v>
      </c>
      <c r="U51" s="15">
        <v>2</v>
      </c>
      <c r="V51" s="15">
        <v>2</v>
      </c>
      <c r="W51" s="143">
        <v>2</v>
      </c>
      <c r="X51" s="143">
        <v>2</v>
      </c>
      <c r="Y51" s="143">
        <v>2</v>
      </c>
      <c r="Z51" s="143">
        <v>2</v>
      </c>
      <c r="AA51" s="14">
        <v>2</v>
      </c>
    </row>
    <row r="52" spans="1:27" x14ac:dyDescent="0.3">
      <c r="A52" s="28" t="s">
        <v>283</v>
      </c>
      <c r="B52" s="28" t="s">
        <v>284</v>
      </c>
      <c r="C52" s="15">
        <v>22</v>
      </c>
      <c r="D52" s="15">
        <v>22</v>
      </c>
      <c r="E52" s="15">
        <v>23</v>
      </c>
      <c r="F52" s="15">
        <v>23</v>
      </c>
      <c r="G52" s="143">
        <v>23</v>
      </c>
      <c r="H52" s="143">
        <v>24</v>
      </c>
      <c r="I52" s="143">
        <v>25</v>
      </c>
      <c r="J52" s="143">
        <v>25</v>
      </c>
      <c r="K52" s="14">
        <v>24</v>
      </c>
      <c r="L52" s="14">
        <v>23</v>
      </c>
      <c r="M52" s="14">
        <v>23</v>
      </c>
      <c r="N52" s="14">
        <v>22</v>
      </c>
      <c r="O52" s="13">
        <v>22</v>
      </c>
      <c r="P52" s="13">
        <v>21</v>
      </c>
      <c r="Q52" s="13">
        <v>21</v>
      </c>
      <c r="R52" s="13">
        <v>22</v>
      </c>
      <c r="S52" s="15">
        <v>22</v>
      </c>
      <c r="T52" s="15">
        <v>22</v>
      </c>
      <c r="U52" s="15">
        <v>22</v>
      </c>
      <c r="V52" s="15">
        <v>22</v>
      </c>
      <c r="W52" s="143">
        <v>21</v>
      </c>
      <c r="X52" s="143">
        <v>21</v>
      </c>
      <c r="Y52" s="143">
        <v>22</v>
      </c>
      <c r="Z52" s="143">
        <v>22</v>
      </c>
      <c r="AA52" s="14">
        <v>22</v>
      </c>
    </row>
    <row r="53" spans="1:27" x14ac:dyDescent="0.3">
      <c r="A53" s="28" t="s">
        <v>285</v>
      </c>
      <c r="B53" s="28" t="s">
        <v>286</v>
      </c>
      <c r="C53" s="15">
        <v>10</v>
      </c>
      <c r="D53" s="15">
        <v>10</v>
      </c>
      <c r="E53" s="15">
        <v>10</v>
      </c>
      <c r="F53" s="15">
        <v>10</v>
      </c>
      <c r="G53" s="143">
        <v>11</v>
      </c>
      <c r="H53" s="143">
        <v>11</v>
      </c>
      <c r="I53" s="143">
        <v>12</v>
      </c>
      <c r="J53" s="143">
        <v>12</v>
      </c>
      <c r="K53" s="14">
        <v>11</v>
      </c>
      <c r="L53" s="14">
        <v>11</v>
      </c>
      <c r="M53" s="14">
        <v>11</v>
      </c>
      <c r="N53" s="14">
        <v>11</v>
      </c>
      <c r="O53" s="13">
        <v>11</v>
      </c>
      <c r="P53" s="13">
        <v>11</v>
      </c>
      <c r="Q53" s="13">
        <v>11</v>
      </c>
      <c r="R53" s="13">
        <v>11</v>
      </c>
      <c r="S53" s="15">
        <v>11</v>
      </c>
      <c r="T53" s="15">
        <v>11</v>
      </c>
      <c r="U53" s="15">
        <v>11</v>
      </c>
      <c r="V53" s="15">
        <v>11</v>
      </c>
      <c r="W53" s="143">
        <v>11</v>
      </c>
      <c r="X53" s="143">
        <v>11</v>
      </c>
      <c r="Y53" s="143">
        <v>11</v>
      </c>
      <c r="Z53" s="143">
        <v>11</v>
      </c>
      <c r="AA53" s="14">
        <v>12</v>
      </c>
    </row>
    <row r="54" spans="1:27" x14ac:dyDescent="0.3">
      <c r="A54" s="28" t="s">
        <v>287</v>
      </c>
      <c r="B54" s="28" t="s">
        <v>288</v>
      </c>
      <c r="C54" s="15">
        <v>20</v>
      </c>
      <c r="D54" s="15">
        <v>21</v>
      </c>
      <c r="E54" s="15">
        <v>21</v>
      </c>
      <c r="F54" s="15">
        <v>21</v>
      </c>
      <c r="G54" s="143">
        <v>21</v>
      </c>
      <c r="H54" s="143">
        <v>22</v>
      </c>
      <c r="I54" s="143">
        <v>23</v>
      </c>
      <c r="J54" s="143">
        <v>23</v>
      </c>
      <c r="K54" s="14">
        <v>22</v>
      </c>
      <c r="L54" s="14">
        <v>22</v>
      </c>
      <c r="M54" s="14">
        <v>22</v>
      </c>
      <c r="N54" s="14">
        <v>22</v>
      </c>
      <c r="O54" s="13">
        <v>22</v>
      </c>
      <c r="P54" s="13">
        <v>22</v>
      </c>
      <c r="Q54" s="13">
        <v>22</v>
      </c>
      <c r="R54" s="13">
        <v>22</v>
      </c>
      <c r="S54" s="15">
        <v>22</v>
      </c>
      <c r="T54" s="15">
        <v>22</v>
      </c>
      <c r="U54" s="15">
        <v>22</v>
      </c>
      <c r="V54" s="15">
        <v>22</v>
      </c>
      <c r="W54" s="143">
        <v>22</v>
      </c>
      <c r="X54" s="143">
        <v>22</v>
      </c>
      <c r="Y54" s="143">
        <v>23</v>
      </c>
      <c r="Z54" s="143">
        <v>23</v>
      </c>
      <c r="AA54" s="14">
        <v>23</v>
      </c>
    </row>
    <row r="55" spans="1:27" x14ac:dyDescent="0.3">
      <c r="A55" s="28" t="s">
        <v>289</v>
      </c>
      <c r="B55" s="28" t="s">
        <v>290</v>
      </c>
      <c r="C55" s="15">
        <v>6</v>
      </c>
      <c r="D55" s="15">
        <v>6</v>
      </c>
      <c r="E55" s="15">
        <v>6</v>
      </c>
      <c r="F55" s="15">
        <v>6</v>
      </c>
      <c r="G55" s="143">
        <v>6</v>
      </c>
      <c r="H55" s="143">
        <v>6</v>
      </c>
      <c r="I55" s="143">
        <v>7</v>
      </c>
      <c r="J55" s="143">
        <v>7</v>
      </c>
      <c r="K55" s="14">
        <v>6</v>
      </c>
      <c r="L55" s="14">
        <v>6</v>
      </c>
      <c r="M55" s="14">
        <v>6</v>
      </c>
      <c r="N55" s="14">
        <v>6</v>
      </c>
      <c r="O55" s="13">
        <v>6</v>
      </c>
      <c r="P55" s="13">
        <v>6</v>
      </c>
      <c r="Q55" s="13">
        <v>6</v>
      </c>
      <c r="R55" s="13">
        <v>6</v>
      </c>
      <c r="S55" s="15">
        <v>6</v>
      </c>
      <c r="T55" s="15">
        <v>6</v>
      </c>
      <c r="U55" s="15">
        <v>6</v>
      </c>
      <c r="V55" s="15">
        <v>6</v>
      </c>
      <c r="W55" s="143">
        <v>6</v>
      </c>
      <c r="X55" s="143">
        <v>6</v>
      </c>
      <c r="Y55" s="143">
        <v>6</v>
      </c>
      <c r="Z55" s="143">
        <v>6</v>
      </c>
      <c r="AA55" s="14">
        <v>7</v>
      </c>
    </row>
    <row r="56" spans="1:27" x14ac:dyDescent="0.3">
      <c r="A56" s="28" t="s">
        <v>291</v>
      </c>
      <c r="B56" s="28" t="s">
        <v>292</v>
      </c>
      <c r="C56" s="15">
        <v>5</v>
      </c>
      <c r="D56" s="15">
        <v>5</v>
      </c>
      <c r="E56" s="15">
        <v>5</v>
      </c>
      <c r="F56" s="15">
        <v>5</v>
      </c>
      <c r="G56" s="143">
        <v>6</v>
      </c>
      <c r="H56" s="143">
        <v>6</v>
      </c>
      <c r="I56" s="143">
        <v>6</v>
      </c>
      <c r="J56" s="143">
        <v>6</v>
      </c>
      <c r="K56" s="14">
        <v>6</v>
      </c>
      <c r="L56" s="14">
        <v>6</v>
      </c>
      <c r="M56" s="14">
        <v>6</v>
      </c>
      <c r="N56" s="14">
        <v>6</v>
      </c>
      <c r="O56" s="13">
        <v>5</v>
      </c>
      <c r="P56" s="13">
        <v>5</v>
      </c>
      <c r="Q56" s="13">
        <v>5</v>
      </c>
      <c r="R56" s="13">
        <v>5</v>
      </c>
      <c r="S56" s="15">
        <v>5</v>
      </c>
      <c r="T56" s="15">
        <v>5</v>
      </c>
      <c r="U56" s="15">
        <v>5</v>
      </c>
      <c r="V56" s="15">
        <v>5</v>
      </c>
      <c r="W56" s="143">
        <v>5</v>
      </c>
      <c r="X56" s="143">
        <v>5</v>
      </c>
      <c r="Y56" s="143">
        <v>6</v>
      </c>
      <c r="Z56" s="143">
        <v>6</v>
      </c>
      <c r="AA56" s="14">
        <v>6</v>
      </c>
    </row>
    <row r="57" spans="1:27" x14ac:dyDescent="0.3">
      <c r="A57" s="28" t="s">
        <v>293</v>
      </c>
      <c r="B57" s="28" t="s">
        <v>294</v>
      </c>
      <c r="C57" s="15">
        <v>33</v>
      </c>
      <c r="D57" s="15">
        <v>33</v>
      </c>
      <c r="E57" s="15">
        <v>33</v>
      </c>
      <c r="F57" s="15">
        <v>33</v>
      </c>
      <c r="G57" s="143">
        <v>33</v>
      </c>
      <c r="H57" s="143">
        <v>34</v>
      </c>
      <c r="I57" s="143">
        <v>35</v>
      </c>
      <c r="J57" s="143">
        <v>35</v>
      </c>
      <c r="K57" s="14">
        <v>34</v>
      </c>
      <c r="L57" s="14">
        <v>33</v>
      </c>
      <c r="M57" s="14">
        <v>33</v>
      </c>
      <c r="N57" s="14">
        <v>33</v>
      </c>
      <c r="O57" s="13">
        <v>32</v>
      </c>
      <c r="P57" s="13">
        <v>32</v>
      </c>
      <c r="Q57" s="13">
        <v>32</v>
      </c>
      <c r="R57" s="13">
        <v>33</v>
      </c>
      <c r="S57" s="15">
        <v>33</v>
      </c>
      <c r="T57" s="15">
        <v>33</v>
      </c>
      <c r="U57" s="15">
        <v>33</v>
      </c>
      <c r="V57" s="15">
        <v>33</v>
      </c>
      <c r="W57" s="143">
        <v>33</v>
      </c>
      <c r="X57" s="143">
        <v>33</v>
      </c>
      <c r="Y57" s="143">
        <v>35</v>
      </c>
      <c r="Z57" s="143">
        <v>35</v>
      </c>
      <c r="AA57" s="14">
        <v>35</v>
      </c>
    </row>
    <row r="58" spans="1:27" x14ac:dyDescent="0.3">
      <c r="A58" s="28" t="s">
        <v>295</v>
      </c>
      <c r="B58" s="28" t="s">
        <v>296</v>
      </c>
      <c r="C58" s="15">
        <v>7</v>
      </c>
      <c r="D58" s="15">
        <v>7</v>
      </c>
      <c r="E58" s="15">
        <v>7</v>
      </c>
      <c r="F58" s="15">
        <v>7</v>
      </c>
      <c r="G58" s="143">
        <v>7</v>
      </c>
      <c r="H58" s="143">
        <v>8</v>
      </c>
      <c r="I58" s="143">
        <v>8</v>
      </c>
      <c r="J58" s="143">
        <v>8</v>
      </c>
      <c r="K58" s="14">
        <v>7</v>
      </c>
      <c r="L58" s="14">
        <v>7</v>
      </c>
      <c r="M58" s="14">
        <v>7</v>
      </c>
      <c r="N58" s="14">
        <v>7</v>
      </c>
      <c r="O58" s="13">
        <v>7</v>
      </c>
      <c r="P58" s="13">
        <v>7</v>
      </c>
      <c r="Q58" s="13">
        <v>7</v>
      </c>
      <c r="R58" s="13">
        <v>7</v>
      </c>
      <c r="S58" s="15">
        <v>7</v>
      </c>
      <c r="T58" s="15">
        <v>7</v>
      </c>
      <c r="U58" s="15">
        <v>7</v>
      </c>
      <c r="V58" s="15">
        <v>7</v>
      </c>
      <c r="W58" s="143">
        <v>7</v>
      </c>
      <c r="X58" s="143">
        <v>7</v>
      </c>
      <c r="Y58" s="143">
        <v>7</v>
      </c>
      <c r="Z58" s="143">
        <v>7</v>
      </c>
      <c r="AA58" s="14">
        <v>7</v>
      </c>
    </row>
    <row r="59" spans="1:27" x14ac:dyDescent="0.3">
      <c r="A59" s="28" t="s">
        <v>297</v>
      </c>
      <c r="B59" s="28" t="s">
        <v>298</v>
      </c>
      <c r="C59" s="15">
        <v>20</v>
      </c>
      <c r="D59" s="15">
        <v>19</v>
      </c>
      <c r="E59" s="15">
        <v>20</v>
      </c>
      <c r="F59" s="15">
        <v>20</v>
      </c>
      <c r="G59" s="143">
        <v>20</v>
      </c>
      <c r="H59" s="143">
        <v>21</v>
      </c>
      <c r="I59" s="143">
        <v>22</v>
      </c>
      <c r="J59" s="143">
        <v>22</v>
      </c>
      <c r="K59" s="14">
        <v>21</v>
      </c>
      <c r="L59" s="14">
        <v>20</v>
      </c>
      <c r="M59" s="14">
        <v>20</v>
      </c>
      <c r="N59" s="14">
        <v>20</v>
      </c>
      <c r="O59" s="13">
        <v>19</v>
      </c>
      <c r="P59" s="13">
        <v>19</v>
      </c>
      <c r="Q59" s="13">
        <v>19</v>
      </c>
      <c r="R59" s="13">
        <v>20</v>
      </c>
      <c r="S59" s="15">
        <v>20</v>
      </c>
      <c r="T59" s="15">
        <v>20</v>
      </c>
      <c r="U59" s="15">
        <v>20</v>
      </c>
      <c r="V59" s="15">
        <v>20</v>
      </c>
      <c r="W59" s="143">
        <v>20</v>
      </c>
      <c r="X59" s="143">
        <v>20</v>
      </c>
      <c r="Y59" s="143">
        <v>20</v>
      </c>
      <c r="Z59" s="143">
        <v>20</v>
      </c>
      <c r="AA59" s="14">
        <v>20</v>
      </c>
    </row>
    <row r="60" spans="1:27" x14ac:dyDescent="0.3">
      <c r="A60" s="28" t="s">
        <v>299</v>
      </c>
      <c r="B60" s="28" t="s">
        <v>300</v>
      </c>
      <c r="C60" s="15">
        <v>39</v>
      </c>
      <c r="D60" s="15">
        <v>39</v>
      </c>
      <c r="E60" s="15">
        <v>40</v>
      </c>
      <c r="F60" s="15">
        <v>40</v>
      </c>
      <c r="G60" s="143">
        <v>40</v>
      </c>
      <c r="H60" s="143">
        <v>41</v>
      </c>
      <c r="I60" s="143">
        <v>43</v>
      </c>
      <c r="J60" s="143">
        <v>42</v>
      </c>
      <c r="K60" s="14">
        <v>40</v>
      </c>
      <c r="L60" s="14">
        <v>39</v>
      </c>
      <c r="M60" s="14">
        <v>39</v>
      </c>
      <c r="N60" s="14">
        <v>38</v>
      </c>
      <c r="O60" s="13">
        <v>37</v>
      </c>
      <c r="P60" s="13">
        <v>37</v>
      </c>
      <c r="Q60" s="13">
        <v>38</v>
      </c>
      <c r="R60" s="13">
        <v>38</v>
      </c>
      <c r="S60" s="15">
        <v>38</v>
      </c>
      <c r="T60" s="15">
        <v>38</v>
      </c>
      <c r="U60" s="15">
        <v>38</v>
      </c>
      <c r="V60" s="15">
        <v>38</v>
      </c>
      <c r="W60" s="143">
        <v>38</v>
      </c>
      <c r="X60" s="143">
        <v>38</v>
      </c>
      <c r="Y60" s="143">
        <v>39</v>
      </c>
      <c r="Z60" s="143">
        <v>39</v>
      </c>
      <c r="AA60" s="14">
        <v>40</v>
      </c>
    </row>
    <row r="61" spans="1:27" x14ac:dyDescent="0.3">
      <c r="A61" s="28" t="s">
        <v>301</v>
      </c>
      <c r="B61" s="28" t="s">
        <v>302</v>
      </c>
      <c r="C61" s="15">
        <v>8</v>
      </c>
      <c r="D61" s="15">
        <v>8</v>
      </c>
      <c r="E61" s="15">
        <v>8</v>
      </c>
      <c r="F61" s="15">
        <v>8</v>
      </c>
      <c r="G61" s="143">
        <v>9</v>
      </c>
      <c r="H61" s="143">
        <v>9</v>
      </c>
      <c r="I61" s="143">
        <v>9</v>
      </c>
      <c r="J61" s="143">
        <v>9</v>
      </c>
      <c r="K61" s="14">
        <v>9</v>
      </c>
      <c r="L61" s="14">
        <v>9</v>
      </c>
      <c r="M61" s="14">
        <v>9</v>
      </c>
      <c r="N61" s="14">
        <v>9</v>
      </c>
      <c r="O61" s="13">
        <v>9</v>
      </c>
      <c r="P61" s="13">
        <v>9</v>
      </c>
      <c r="Q61" s="13">
        <v>9</v>
      </c>
      <c r="R61" s="13">
        <v>9</v>
      </c>
      <c r="S61" s="15">
        <v>9</v>
      </c>
      <c r="T61" s="15">
        <v>9</v>
      </c>
      <c r="U61" s="15">
        <v>9</v>
      </c>
      <c r="V61" s="15">
        <v>9</v>
      </c>
      <c r="W61" s="143">
        <v>9</v>
      </c>
      <c r="X61" s="143">
        <v>9</v>
      </c>
      <c r="Y61" s="143">
        <v>9</v>
      </c>
      <c r="Z61" s="143">
        <v>9</v>
      </c>
      <c r="AA61" s="14">
        <v>9</v>
      </c>
    </row>
    <row r="62" spans="1:27" x14ac:dyDescent="0.3">
      <c r="A62" s="28" t="s">
        <v>303</v>
      </c>
      <c r="B62" s="28" t="s">
        <v>304</v>
      </c>
      <c r="C62" s="15">
        <v>165</v>
      </c>
      <c r="D62" s="15">
        <v>165</v>
      </c>
      <c r="E62" s="15">
        <v>167</v>
      </c>
      <c r="F62" s="15">
        <v>167</v>
      </c>
      <c r="G62" s="143">
        <v>166</v>
      </c>
      <c r="H62" s="143">
        <v>169</v>
      </c>
      <c r="I62" s="143">
        <v>175</v>
      </c>
      <c r="J62" s="143">
        <v>172</v>
      </c>
      <c r="K62" s="14">
        <v>166</v>
      </c>
      <c r="L62" s="14">
        <v>161</v>
      </c>
      <c r="M62" s="14">
        <v>162</v>
      </c>
      <c r="N62" s="14">
        <v>158</v>
      </c>
      <c r="O62" s="13">
        <v>154</v>
      </c>
      <c r="P62" s="13">
        <v>154</v>
      </c>
      <c r="Q62" s="13">
        <v>155</v>
      </c>
      <c r="R62" s="13">
        <v>160</v>
      </c>
      <c r="S62" s="15">
        <v>159</v>
      </c>
      <c r="T62" s="15">
        <v>156</v>
      </c>
      <c r="U62" s="15">
        <v>156</v>
      </c>
      <c r="V62" s="15">
        <v>156</v>
      </c>
      <c r="W62" s="143">
        <v>154</v>
      </c>
      <c r="X62" s="143">
        <v>154</v>
      </c>
      <c r="Y62" s="143">
        <v>159</v>
      </c>
      <c r="Z62" s="143">
        <v>159</v>
      </c>
      <c r="AA62" s="14">
        <v>157</v>
      </c>
    </row>
    <row r="63" spans="1:27" x14ac:dyDescent="0.3">
      <c r="A63" s="28" t="s">
        <v>305</v>
      </c>
      <c r="B63" s="28" t="s">
        <v>306</v>
      </c>
      <c r="C63" s="15">
        <v>30</v>
      </c>
      <c r="D63" s="15">
        <v>30</v>
      </c>
      <c r="E63" s="15">
        <v>30</v>
      </c>
      <c r="F63" s="15">
        <v>31</v>
      </c>
      <c r="G63" s="143">
        <v>31</v>
      </c>
      <c r="H63" s="143">
        <v>32</v>
      </c>
      <c r="I63" s="143">
        <v>34</v>
      </c>
      <c r="J63" s="143">
        <v>34</v>
      </c>
      <c r="K63" s="14">
        <v>33</v>
      </c>
      <c r="L63" s="14">
        <v>32</v>
      </c>
      <c r="M63" s="14">
        <v>32</v>
      </c>
      <c r="N63" s="14">
        <v>32</v>
      </c>
      <c r="O63" s="13">
        <v>31</v>
      </c>
      <c r="P63" s="13">
        <v>31</v>
      </c>
      <c r="Q63" s="13">
        <v>32</v>
      </c>
      <c r="R63" s="13">
        <v>32</v>
      </c>
      <c r="S63" s="15">
        <v>32</v>
      </c>
      <c r="T63" s="15">
        <v>32</v>
      </c>
      <c r="U63" s="15">
        <v>32</v>
      </c>
      <c r="V63" s="15">
        <v>32</v>
      </c>
      <c r="W63" s="143">
        <v>32</v>
      </c>
      <c r="X63" s="143">
        <v>32</v>
      </c>
      <c r="Y63" s="143">
        <v>33</v>
      </c>
      <c r="Z63" s="143">
        <v>33</v>
      </c>
      <c r="AA63" s="14">
        <v>33</v>
      </c>
    </row>
    <row r="64" spans="1:27" x14ac:dyDescent="0.3">
      <c r="A64" s="28" t="s">
        <v>307</v>
      </c>
      <c r="B64" s="28" t="s">
        <v>308</v>
      </c>
      <c r="C64" s="15">
        <v>10</v>
      </c>
      <c r="D64" s="15">
        <v>10</v>
      </c>
      <c r="E64" s="15">
        <v>10</v>
      </c>
      <c r="F64" s="15">
        <v>10</v>
      </c>
      <c r="G64" s="143">
        <v>10</v>
      </c>
      <c r="H64" s="143">
        <v>11</v>
      </c>
      <c r="I64" s="143">
        <v>11</v>
      </c>
      <c r="J64" s="143">
        <v>11</v>
      </c>
      <c r="K64" s="14">
        <v>11</v>
      </c>
      <c r="L64" s="14">
        <v>11</v>
      </c>
      <c r="M64" s="14">
        <v>11</v>
      </c>
      <c r="N64" s="14">
        <v>10</v>
      </c>
      <c r="O64" s="13">
        <v>10</v>
      </c>
      <c r="P64" s="13">
        <v>10</v>
      </c>
      <c r="Q64" s="13">
        <v>10</v>
      </c>
      <c r="R64" s="13">
        <v>11</v>
      </c>
      <c r="S64" s="15">
        <v>11</v>
      </c>
      <c r="T64" s="15">
        <v>11</v>
      </c>
      <c r="U64" s="15">
        <v>11</v>
      </c>
      <c r="V64" s="15">
        <v>11</v>
      </c>
      <c r="W64" s="143">
        <v>11</v>
      </c>
      <c r="X64" s="143">
        <v>11</v>
      </c>
      <c r="Y64" s="143">
        <v>11</v>
      </c>
      <c r="Z64" s="143">
        <v>11</v>
      </c>
      <c r="AA64" s="14">
        <v>11</v>
      </c>
    </row>
    <row r="65" spans="1:27" x14ac:dyDescent="0.3">
      <c r="A65" s="28" t="s">
        <v>309</v>
      </c>
      <c r="B65" s="28" t="s">
        <v>310</v>
      </c>
      <c r="C65" s="15">
        <v>82</v>
      </c>
      <c r="D65" s="15">
        <v>82</v>
      </c>
      <c r="E65" s="15">
        <v>83</v>
      </c>
      <c r="F65" s="15">
        <v>83</v>
      </c>
      <c r="G65" s="143">
        <v>83</v>
      </c>
      <c r="H65" s="143">
        <v>85</v>
      </c>
      <c r="I65" s="143">
        <v>88</v>
      </c>
      <c r="J65" s="143">
        <v>86</v>
      </c>
      <c r="K65" s="14">
        <v>83</v>
      </c>
      <c r="L65" s="14">
        <v>80</v>
      </c>
      <c r="M65" s="14">
        <v>80</v>
      </c>
      <c r="N65" s="14">
        <v>78</v>
      </c>
      <c r="O65" s="13">
        <v>76</v>
      </c>
      <c r="P65" s="13">
        <v>76</v>
      </c>
      <c r="Q65" s="13">
        <v>77</v>
      </c>
      <c r="R65" s="13">
        <v>79</v>
      </c>
      <c r="S65" s="15">
        <v>79</v>
      </c>
      <c r="T65" s="15">
        <v>78</v>
      </c>
      <c r="U65" s="15">
        <v>78</v>
      </c>
      <c r="V65" s="15">
        <v>78</v>
      </c>
      <c r="W65" s="143">
        <v>77</v>
      </c>
      <c r="X65" s="143">
        <v>77</v>
      </c>
      <c r="Y65" s="143">
        <v>79</v>
      </c>
      <c r="Z65" s="143">
        <v>79</v>
      </c>
      <c r="AA65" s="14">
        <v>78</v>
      </c>
    </row>
    <row r="66" spans="1:27" x14ac:dyDescent="0.3">
      <c r="A66" s="28" t="s">
        <v>311</v>
      </c>
      <c r="B66" s="28" t="s">
        <v>312</v>
      </c>
      <c r="C66" s="15">
        <v>23</v>
      </c>
      <c r="D66" s="15">
        <v>23</v>
      </c>
      <c r="E66" s="15">
        <v>24</v>
      </c>
      <c r="F66" s="15">
        <v>24</v>
      </c>
      <c r="G66" s="143">
        <v>24</v>
      </c>
      <c r="H66" s="143">
        <v>25</v>
      </c>
      <c r="I66" s="143">
        <v>25</v>
      </c>
      <c r="J66" s="143">
        <v>25</v>
      </c>
      <c r="K66" s="14">
        <v>25</v>
      </c>
      <c r="L66" s="14">
        <v>24</v>
      </c>
      <c r="M66" s="14">
        <v>24</v>
      </c>
      <c r="N66" s="14">
        <v>24</v>
      </c>
      <c r="O66" s="13">
        <v>23</v>
      </c>
      <c r="P66" s="13">
        <v>23</v>
      </c>
      <c r="Q66" s="13">
        <v>23</v>
      </c>
      <c r="R66" s="13">
        <v>24</v>
      </c>
      <c r="S66" s="15">
        <v>24</v>
      </c>
      <c r="T66" s="15">
        <v>24</v>
      </c>
      <c r="U66" s="15">
        <v>24</v>
      </c>
      <c r="V66" s="15">
        <v>24</v>
      </c>
      <c r="W66" s="143">
        <v>24</v>
      </c>
      <c r="X66" s="143">
        <v>24</v>
      </c>
      <c r="Y66" s="143">
        <v>24</v>
      </c>
      <c r="Z66" s="143">
        <v>24</v>
      </c>
      <c r="AA66" s="14">
        <v>24</v>
      </c>
    </row>
    <row r="67" spans="1:27" x14ac:dyDescent="0.3">
      <c r="A67" s="28" t="s">
        <v>313</v>
      </c>
      <c r="B67" s="28" t="s">
        <v>314</v>
      </c>
      <c r="C67" s="15">
        <v>21</v>
      </c>
      <c r="D67" s="15">
        <v>21</v>
      </c>
      <c r="E67" s="15">
        <v>21</v>
      </c>
      <c r="F67" s="15">
        <v>21</v>
      </c>
      <c r="G67" s="143">
        <v>22</v>
      </c>
      <c r="H67" s="143">
        <v>23</v>
      </c>
      <c r="I67" s="143">
        <v>24</v>
      </c>
      <c r="J67" s="143">
        <v>24</v>
      </c>
      <c r="K67" s="14">
        <v>23</v>
      </c>
      <c r="L67" s="14">
        <v>23</v>
      </c>
      <c r="M67" s="14">
        <v>22</v>
      </c>
      <c r="N67" s="14">
        <v>22</v>
      </c>
      <c r="O67" s="13">
        <v>22</v>
      </c>
      <c r="P67" s="13">
        <v>22</v>
      </c>
      <c r="Q67" s="13">
        <v>22</v>
      </c>
      <c r="R67" s="13">
        <v>23</v>
      </c>
      <c r="S67" s="15">
        <v>23</v>
      </c>
      <c r="T67" s="15">
        <v>23</v>
      </c>
      <c r="U67" s="15">
        <v>22</v>
      </c>
      <c r="V67" s="15">
        <v>22</v>
      </c>
      <c r="W67" s="143">
        <v>23</v>
      </c>
      <c r="X67" s="143">
        <v>23</v>
      </c>
      <c r="Y67" s="143">
        <v>24</v>
      </c>
      <c r="Z67" s="143">
        <v>24</v>
      </c>
      <c r="AA67" s="14">
        <v>24</v>
      </c>
    </row>
    <row r="68" spans="1:27" x14ac:dyDescent="0.3">
      <c r="A68" s="28" t="s">
        <v>315</v>
      </c>
      <c r="B68" s="28" t="s">
        <v>316</v>
      </c>
      <c r="C68" s="15">
        <v>8</v>
      </c>
      <c r="D68" s="15">
        <v>8</v>
      </c>
      <c r="E68" s="15">
        <v>8</v>
      </c>
      <c r="F68" s="15">
        <v>8</v>
      </c>
      <c r="G68" s="143">
        <v>8</v>
      </c>
      <c r="H68" s="143">
        <v>8</v>
      </c>
      <c r="I68" s="143">
        <v>9</v>
      </c>
      <c r="J68" s="143">
        <v>9</v>
      </c>
      <c r="K68" s="14">
        <v>9</v>
      </c>
      <c r="L68" s="14">
        <v>8</v>
      </c>
      <c r="M68" s="14">
        <v>8</v>
      </c>
      <c r="N68" s="14">
        <v>8</v>
      </c>
      <c r="O68" s="13">
        <v>8</v>
      </c>
      <c r="P68" s="13">
        <v>8</v>
      </c>
      <c r="Q68" s="13">
        <v>8</v>
      </c>
      <c r="R68" s="13">
        <v>9</v>
      </c>
      <c r="S68" s="15">
        <v>9</v>
      </c>
      <c r="T68" s="15">
        <v>9</v>
      </c>
      <c r="U68" s="15">
        <v>8</v>
      </c>
      <c r="V68" s="15">
        <v>9</v>
      </c>
      <c r="W68" s="143">
        <v>9</v>
      </c>
      <c r="X68" s="143">
        <v>9</v>
      </c>
      <c r="Y68" s="143">
        <v>9</v>
      </c>
      <c r="Z68" s="143">
        <v>9</v>
      </c>
      <c r="AA68" s="14">
        <v>9</v>
      </c>
    </row>
    <row r="69" spans="1:27" x14ac:dyDescent="0.3">
      <c r="A69" s="28" t="s">
        <v>317</v>
      </c>
      <c r="B69" s="28" t="s">
        <v>318</v>
      </c>
      <c r="C69" s="15">
        <v>33</v>
      </c>
      <c r="D69" s="15">
        <v>33</v>
      </c>
      <c r="E69" s="15">
        <v>33</v>
      </c>
      <c r="F69" s="15">
        <v>35</v>
      </c>
      <c r="G69" s="143">
        <v>35</v>
      </c>
      <c r="H69" s="143">
        <v>36</v>
      </c>
      <c r="I69" s="143">
        <v>37</v>
      </c>
      <c r="J69" s="143">
        <v>37</v>
      </c>
      <c r="K69" s="14">
        <v>36</v>
      </c>
      <c r="L69" s="14">
        <v>35</v>
      </c>
      <c r="M69" s="14">
        <v>35</v>
      </c>
      <c r="N69" s="14">
        <v>35</v>
      </c>
      <c r="O69" s="13">
        <v>35</v>
      </c>
      <c r="P69" s="13">
        <v>36</v>
      </c>
      <c r="Q69" s="13">
        <v>37</v>
      </c>
      <c r="R69" s="13">
        <v>39</v>
      </c>
      <c r="S69" s="15">
        <v>39</v>
      </c>
      <c r="T69" s="15">
        <v>39</v>
      </c>
      <c r="U69" s="15">
        <v>39</v>
      </c>
      <c r="V69" s="15">
        <v>40</v>
      </c>
      <c r="W69" s="143">
        <v>40</v>
      </c>
      <c r="X69" s="143">
        <v>41</v>
      </c>
      <c r="Y69" s="143">
        <v>42</v>
      </c>
      <c r="Z69" s="143">
        <v>43</v>
      </c>
      <c r="AA69" s="14">
        <v>43</v>
      </c>
    </row>
    <row r="70" spans="1:27" x14ac:dyDescent="0.3">
      <c r="A70" s="28" t="s">
        <v>319</v>
      </c>
      <c r="B70" s="28" t="s">
        <v>320</v>
      </c>
      <c r="C70" s="15">
        <v>39</v>
      </c>
      <c r="D70" s="15">
        <v>40</v>
      </c>
      <c r="E70" s="15">
        <v>40</v>
      </c>
      <c r="F70" s="15">
        <v>41</v>
      </c>
      <c r="G70" s="143">
        <v>41</v>
      </c>
      <c r="H70" s="143">
        <v>43</v>
      </c>
      <c r="I70" s="143">
        <v>46</v>
      </c>
      <c r="J70" s="143">
        <v>45</v>
      </c>
      <c r="K70" s="14">
        <v>44</v>
      </c>
      <c r="L70" s="14">
        <v>42</v>
      </c>
      <c r="M70" s="14">
        <v>42</v>
      </c>
      <c r="N70" s="14">
        <v>41</v>
      </c>
      <c r="O70" s="13">
        <v>36</v>
      </c>
      <c r="P70" s="13">
        <v>39</v>
      </c>
      <c r="Q70" s="13">
        <v>39</v>
      </c>
      <c r="R70" s="13">
        <v>41</v>
      </c>
      <c r="S70" s="15">
        <v>40</v>
      </c>
      <c r="T70" s="15">
        <v>40</v>
      </c>
      <c r="U70" s="15">
        <v>40</v>
      </c>
      <c r="V70" s="15">
        <v>40</v>
      </c>
      <c r="W70" s="143">
        <v>39</v>
      </c>
      <c r="X70" s="143">
        <v>39</v>
      </c>
      <c r="Y70" s="143">
        <v>41</v>
      </c>
      <c r="Z70" s="143">
        <v>41</v>
      </c>
      <c r="AA70" s="14">
        <v>41</v>
      </c>
    </row>
    <row r="71" spans="1:27" x14ac:dyDescent="0.3">
      <c r="A71" s="28" t="s">
        <v>321</v>
      </c>
      <c r="B71" s="28" t="s">
        <v>322</v>
      </c>
      <c r="C71" s="15">
        <v>22</v>
      </c>
      <c r="D71" s="15">
        <v>22</v>
      </c>
      <c r="E71" s="15">
        <v>22</v>
      </c>
      <c r="F71" s="15">
        <v>22</v>
      </c>
      <c r="G71" s="143">
        <v>23</v>
      </c>
      <c r="H71" s="143">
        <v>25</v>
      </c>
      <c r="I71" s="143">
        <v>26</v>
      </c>
      <c r="J71" s="143">
        <v>26</v>
      </c>
      <c r="K71" s="14">
        <v>25</v>
      </c>
      <c r="L71" s="14">
        <v>24</v>
      </c>
      <c r="M71" s="14">
        <v>24</v>
      </c>
      <c r="N71" s="14">
        <v>23</v>
      </c>
      <c r="O71" s="13">
        <v>23</v>
      </c>
      <c r="P71" s="13">
        <v>23</v>
      </c>
      <c r="Q71" s="13">
        <v>23</v>
      </c>
      <c r="R71" s="13">
        <v>23</v>
      </c>
      <c r="S71" s="15">
        <v>23</v>
      </c>
      <c r="T71" s="15">
        <v>24</v>
      </c>
      <c r="U71" s="15">
        <v>24</v>
      </c>
      <c r="V71" s="15">
        <v>24</v>
      </c>
      <c r="W71" s="143">
        <v>24</v>
      </c>
      <c r="X71" s="143">
        <v>24</v>
      </c>
      <c r="Y71" s="143">
        <v>25</v>
      </c>
      <c r="Z71" s="143">
        <v>26</v>
      </c>
      <c r="AA71" s="14">
        <v>26</v>
      </c>
    </row>
    <row r="72" spans="1:27" x14ac:dyDescent="0.3">
      <c r="A72" s="28" t="s">
        <v>323</v>
      </c>
      <c r="B72" s="28" t="s">
        <v>324</v>
      </c>
      <c r="C72" s="15">
        <v>67</v>
      </c>
      <c r="D72" s="15">
        <v>67</v>
      </c>
      <c r="E72" s="15">
        <v>69</v>
      </c>
      <c r="F72" s="15">
        <v>70</v>
      </c>
      <c r="G72" s="143">
        <v>71</v>
      </c>
      <c r="H72" s="143">
        <v>75</v>
      </c>
      <c r="I72" s="143">
        <v>79</v>
      </c>
      <c r="J72" s="143">
        <v>79</v>
      </c>
      <c r="K72" s="14">
        <v>76</v>
      </c>
      <c r="L72" s="14">
        <v>73</v>
      </c>
      <c r="M72" s="14">
        <v>75</v>
      </c>
      <c r="N72" s="14">
        <v>74</v>
      </c>
      <c r="O72" s="13">
        <v>72</v>
      </c>
      <c r="P72" s="13">
        <v>72</v>
      </c>
      <c r="Q72" s="13">
        <v>73</v>
      </c>
      <c r="R72" s="13">
        <v>76</v>
      </c>
      <c r="S72" s="15">
        <v>74</v>
      </c>
      <c r="T72" s="15">
        <v>74</v>
      </c>
      <c r="U72" s="15">
        <v>75</v>
      </c>
      <c r="V72" s="15">
        <v>76</v>
      </c>
      <c r="W72" s="143">
        <v>74</v>
      </c>
      <c r="X72" s="143">
        <v>75</v>
      </c>
      <c r="Y72" s="143">
        <v>79</v>
      </c>
      <c r="Z72" s="143">
        <v>80</v>
      </c>
      <c r="AA72" s="14">
        <v>79</v>
      </c>
    </row>
    <row r="73" spans="1:27" x14ac:dyDescent="0.3">
      <c r="A73" s="28" t="s">
        <v>325</v>
      </c>
      <c r="B73" s="28" t="s">
        <v>326</v>
      </c>
      <c r="C73" s="15">
        <v>6</v>
      </c>
      <c r="D73" s="15">
        <v>6</v>
      </c>
      <c r="E73" s="15">
        <v>6</v>
      </c>
      <c r="F73" s="15">
        <v>6</v>
      </c>
      <c r="G73" s="143">
        <v>6</v>
      </c>
      <c r="H73" s="143">
        <v>6</v>
      </c>
      <c r="I73" s="143">
        <v>7</v>
      </c>
      <c r="J73" s="143">
        <v>7</v>
      </c>
      <c r="K73" s="14">
        <v>6</v>
      </c>
      <c r="L73" s="14">
        <v>6</v>
      </c>
      <c r="M73" s="14">
        <v>6</v>
      </c>
      <c r="N73" s="14">
        <v>6</v>
      </c>
      <c r="O73" s="13">
        <v>6</v>
      </c>
      <c r="P73" s="13">
        <v>6</v>
      </c>
      <c r="Q73" s="13">
        <v>6</v>
      </c>
      <c r="R73" s="13">
        <v>6</v>
      </c>
      <c r="S73" s="15">
        <v>6</v>
      </c>
      <c r="T73" s="15">
        <v>6</v>
      </c>
      <c r="U73" s="15">
        <v>6</v>
      </c>
      <c r="V73" s="15">
        <v>6</v>
      </c>
      <c r="W73" s="143">
        <v>6</v>
      </c>
      <c r="X73" s="143">
        <v>6</v>
      </c>
      <c r="Y73" s="143">
        <v>6</v>
      </c>
      <c r="Z73" s="143">
        <v>6</v>
      </c>
      <c r="AA73" s="14">
        <v>6</v>
      </c>
    </row>
    <row r="74" spans="1:27" x14ac:dyDescent="0.3">
      <c r="A74" s="28" t="s">
        <v>327</v>
      </c>
      <c r="B74" s="28" t="s">
        <v>328</v>
      </c>
      <c r="C74" s="15">
        <v>14</v>
      </c>
      <c r="D74" s="15">
        <v>14</v>
      </c>
      <c r="E74" s="15">
        <v>14</v>
      </c>
      <c r="F74" s="15">
        <v>15</v>
      </c>
      <c r="G74" s="143">
        <v>15</v>
      </c>
      <c r="H74" s="143">
        <v>15</v>
      </c>
      <c r="I74" s="143">
        <v>16</v>
      </c>
      <c r="J74" s="143">
        <v>16</v>
      </c>
      <c r="K74" s="14">
        <v>16</v>
      </c>
      <c r="L74" s="14">
        <v>15</v>
      </c>
      <c r="M74" s="14">
        <v>15</v>
      </c>
      <c r="N74" s="14">
        <v>15</v>
      </c>
      <c r="O74" s="13">
        <v>14</v>
      </c>
      <c r="P74" s="13">
        <v>14</v>
      </c>
      <c r="Q74" s="13">
        <v>14</v>
      </c>
      <c r="R74" s="13">
        <v>15</v>
      </c>
      <c r="S74" s="15">
        <v>15</v>
      </c>
      <c r="T74" s="15">
        <v>15</v>
      </c>
      <c r="U74" s="15">
        <v>15</v>
      </c>
      <c r="V74" s="15">
        <v>14</v>
      </c>
      <c r="W74" s="143">
        <v>14</v>
      </c>
      <c r="X74" s="143">
        <v>14</v>
      </c>
      <c r="Y74" s="143">
        <v>15</v>
      </c>
      <c r="Z74" s="143">
        <v>14</v>
      </c>
      <c r="AA74" s="14">
        <v>15</v>
      </c>
    </row>
    <row r="75" spans="1:27" x14ac:dyDescent="0.3">
      <c r="A75" s="28" t="s">
        <v>329</v>
      </c>
      <c r="B75" s="28" t="s">
        <v>330</v>
      </c>
      <c r="C75" s="15">
        <v>16</v>
      </c>
      <c r="D75" s="15">
        <v>16</v>
      </c>
      <c r="E75" s="15">
        <v>17</v>
      </c>
      <c r="F75" s="15">
        <v>18</v>
      </c>
      <c r="G75" s="143">
        <v>18</v>
      </c>
      <c r="H75" s="143">
        <v>19</v>
      </c>
      <c r="I75" s="143">
        <v>20</v>
      </c>
      <c r="J75" s="143">
        <v>20</v>
      </c>
      <c r="K75" s="14">
        <v>20</v>
      </c>
      <c r="L75" s="14">
        <v>19</v>
      </c>
      <c r="M75" s="14">
        <v>20</v>
      </c>
      <c r="N75" s="14">
        <v>19</v>
      </c>
      <c r="O75" s="13">
        <v>19</v>
      </c>
      <c r="P75" s="13">
        <v>19</v>
      </c>
      <c r="Q75" s="13">
        <v>19</v>
      </c>
      <c r="R75" s="13">
        <v>19</v>
      </c>
      <c r="S75" s="15">
        <v>19</v>
      </c>
      <c r="T75" s="15">
        <v>19</v>
      </c>
      <c r="U75" s="15">
        <v>18</v>
      </c>
      <c r="V75" s="15">
        <v>18</v>
      </c>
      <c r="W75" s="143">
        <v>18</v>
      </c>
      <c r="X75" s="143">
        <v>18</v>
      </c>
      <c r="Y75" s="143">
        <v>19</v>
      </c>
      <c r="Z75" s="143">
        <v>19</v>
      </c>
      <c r="AA75" s="14">
        <v>19</v>
      </c>
    </row>
    <row r="76" spans="1:27" x14ac:dyDescent="0.3">
      <c r="A76" s="28" t="s">
        <v>331</v>
      </c>
      <c r="B76" s="28" t="s">
        <v>332</v>
      </c>
      <c r="C76" s="15">
        <v>8</v>
      </c>
      <c r="D76" s="15">
        <v>8</v>
      </c>
      <c r="E76" s="15">
        <v>8</v>
      </c>
      <c r="F76" s="15">
        <v>8</v>
      </c>
      <c r="G76" s="143">
        <v>8</v>
      </c>
      <c r="H76" s="143">
        <v>9</v>
      </c>
      <c r="I76" s="143">
        <v>9</v>
      </c>
      <c r="J76" s="143">
        <v>9</v>
      </c>
      <c r="K76" s="14">
        <v>9</v>
      </c>
      <c r="L76" s="14">
        <v>9</v>
      </c>
      <c r="M76" s="14">
        <v>9</v>
      </c>
      <c r="N76" s="14">
        <v>8</v>
      </c>
      <c r="O76" s="13">
        <v>8</v>
      </c>
      <c r="P76" s="13">
        <v>8</v>
      </c>
      <c r="Q76" s="13">
        <v>8</v>
      </c>
      <c r="R76" s="13">
        <v>9</v>
      </c>
      <c r="S76" s="15">
        <v>8</v>
      </c>
      <c r="T76" s="15">
        <v>8</v>
      </c>
      <c r="U76" s="15">
        <v>8</v>
      </c>
      <c r="V76" s="15">
        <v>9</v>
      </c>
      <c r="W76" s="143">
        <v>8</v>
      </c>
      <c r="X76" s="143">
        <v>9</v>
      </c>
      <c r="Y76" s="143">
        <v>9</v>
      </c>
      <c r="Z76" s="143">
        <v>9</v>
      </c>
      <c r="AA76" s="14">
        <v>9</v>
      </c>
    </row>
    <row r="77" spans="1:27" x14ac:dyDescent="0.3">
      <c r="A77" s="28" t="s">
        <v>333</v>
      </c>
      <c r="B77" s="28" t="s">
        <v>334</v>
      </c>
      <c r="C77" s="15">
        <v>12</v>
      </c>
      <c r="D77" s="15">
        <v>12</v>
      </c>
      <c r="E77" s="15">
        <v>12</v>
      </c>
      <c r="F77" s="15">
        <v>12</v>
      </c>
      <c r="G77" s="143">
        <v>12</v>
      </c>
      <c r="H77" s="143">
        <v>13</v>
      </c>
      <c r="I77" s="143">
        <v>14</v>
      </c>
      <c r="J77" s="143">
        <v>15</v>
      </c>
      <c r="K77" s="14">
        <v>14</v>
      </c>
      <c r="L77" s="14">
        <v>14</v>
      </c>
      <c r="M77" s="14">
        <v>14</v>
      </c>
      <c r="N77" s="14">
        <v>13</v>
      </c>
      <c r="O77" s="13">
        <v>13</v>
      </c>
      <c r="P77" s="13">
        <v>13</v>
      </c>
      <c r="Q77" s="13">
        <v>13</v>
      </c>
      <c r="R77" s="13">
        <v>13</v>
      </c>
      <c r="S77" s="15">
        <v>13</v>
      </c>
      <c r="T77" s="15">
        <v>13</v>
      </c>
      <c r="U77" s="15">
        <v>13</v>
      </c>
      <c r="V77" s="15">
        <v>13</v>
      </c>
      <c r="W77" s="143">
        <v>13</v>
      </c>
      <c r="X77" s="143">
        <v>13</v>
      </c>
      <c r="Y77" s="143">
        <v>13</v>
      </c>
      <c r="Z77" s="143">
        <v>14</v>
      </c>
      <c r="AA77" s="14">
        <v>15</v>
      </c>
    </row>
    <row r="78" spans="1:27" x14ac:dyDescent="0.3">
      <c r="A78" s="28" t="s">
        <v>335</v>
      </c>
      <c r="B78" s="28" t="s">
        <v>336</v>
      </c>
      <c r="C78" s="15">
        <v>91</v>
      </c>
      <c r="D78" s="15">
        <v>91</v>
      </c>
      <c r="E78" s="15">
        <v>92</v>
      </c>
      <c r="F78" s="15">
        <v>93</v>
      </c>
      <c r="G78" s="143">
        <v>93</v>
      </c>
      <c r="H78" s="143">
        <v>99</v>
      </c>
      <c r="I78" s="143">
        <v>106</v>
      </c>
      <c r="J78" s="143">
        <v>108</v>
      </c>
      <c r="K78" s="14">
        <v>104</v>
      </c>
      <c r="L78" s="14">
        <v>102</v>
      </c>
      <c r="M78" s="14">
        <v>103</v>
      </c>
      <c r="N78" s="14">
        <v>102</v>
      </c>
      <c r="O78" s="13">
        <v>98</v>
      </c>
      <c r="P78" s="13">
        <v>97</v>
      </c>
      <c r="Q78" s="13">
        <v>98</v>
      </c>
      <c r="R78" s="13">
        <v>101</v>
      </c>
      <c r="S78" s="15">
        <v>100</v>
      </c>
      <c r="T78" s="15">
        <v>100</v>
      </c>
      <c r="U78" s="15">
        <v>100</v>
      </c>
      <c r="V78" s="15">
        <v>101</v>
      </c>
      <c r="W78" s="143">
        <v>99</v>
      </c>
      <c r="X78" s="143">
        <v>99</v>
      </c>
      <c r="Y78" s="143">
        <v>102</v>
      </c>
      <c r="Z78" s="143">
        <v>105</v>
      </c>
      <c r="AA78" s="14">
        <v>104</v>
      </c>
    </row>
    <row r="79" spans="1:27" x14ac:dyDescent="0.3">
      <c r="A79" s="28" t="s">
        <v>337</v>
      </c>
      <c r="B79" s="28" t="s">
        <v>338</v>
      </c>
      <c r="C79" s="15">
        <v>61</v>
      </c>
      <c r="D79" s="15">
        <v>62</v>
      </c>
      <c r="E79" s="15">
        <v>63</v>
      </c>
      <c r="F79" s="15">
        <v>63</v>
      </c>
      <c r="G79" s="143">
        <v>63</v>
      </c>
      <c r="H79" s="143">
        <v>65</v>
      </c>
      <c r="I79" s="143">
        <v>68</v>
      </c>
      <c r="J79" s="143">
        <v>67</v>
      </c>
      <c r="K79" s="14">
        <v>65</v>
      </c>
      <c r="L79" s="14">
        <v>63</v>
      </c>
      <c r="M79" s="14">
        <v>64</v>
      </c>
      <c r="N79" s="14">
        <v>62</v>
      </c>
      <c r="O79" s="13">
        <v>61</v>
      </c>
      <c r="P79" s="13">
        <v>61</v>
      </c>
      <c r="Q79" s="13">
        <v>62</v>
      </c>
      <c r="R79" s="13">
        <v>64</v>
      </c>
      <c r="S79" s="15">
        <v>63</v>
      </c>
      <c r="T79" s="15">
        <v>63</v>
      </c>
      <c r="U79" s="15">
        <v>63</v>
      </c>
      <c r="V79" s="15">
        <v>63</v>
      </c>
      <c r="W79" s="143">
        <v>63</v>
      </c>
      <c r="X79" s="143">
        <v>63</v>
      </c>
      <c r="Y79" s="143">
        <v>65</v>
      </c>
      <c r="Z79" s="143">
        <v>65</v>
      </c>
      <c r="AA79" s="14">
        <v>64</v>
      </c>
    </row>
    <row r="80" spans="1:27" x14ac:dyDescent="0.3">
      <c r="A80" s="28" t="s">
        <v>339</v>
      </c>
      <c r="B80" s="28" t="s">
        <v>340</v>
      </c>
      <c r="C80" s="15">
        <v>44</v>
      </c>
      <c r="D80" s="15">
        <v>44</v>
      </c>
      <c r="E80" s="15">
        <v>45</v>
      </c>
      <c r="F80" s="15">
        <v>45</v>
      </c>
      <c r="G80" s="143">
        <v>45</v>
      </c>
      <c r="H80" s="143">
        <v>48</v>
      </c>
      <c r="I80" s="143">
        <v>51</v>
      </c>
      <c r="J80" s="143">
        <v>52</v>
      </c>
      <c r="K80" s="14">
        <v>50</v>
      </c>
      <c r="L80" s="14">
        <v>49</v>
      </c>
      <c r="M80" s="14">
        <v>50</v>
      </c>
      <c r="N80" s="14">
        <v>50</v>
      </c>
      <c r="O80" s="13">
        <v>49</v>
      </c>
      <c r="P80" s="13">
        <v>49</v>
      </c>
      <c r="Q80" s="13">
        <v>50</v>
      </c>
      <c r="R80" s="13">
        <v>52</v>
      </c>
      <c r="S80" s="15">
        <v>52</v>
      </c>
      <c r="T80" s="15">
        <v>52</v>
      </c>
      <c r="U80" s="15">
        <v>52</v>
      </c>
      <c r="V80" s="15">
        <v>52</v>
      </c>
      <c r="W80" s="143">
        <v>52</v>
      </c>
      <c r="X80" s="143">
        <v>52</v>
      </c>
      <c r="Y80" s="143">
        <v>53</v>
      </c>
      <c r="Z80" s="143">
        <v>54</v>
      </c>
      <c r="AA80" s="14">
        <v>54</v>
      </c>
    </row>
    <row r="81" spans="1:27" x14ac:dyDescent="0.3">
      <c r="A81" s="28" t="s">
        <v>341</v>
      </c>
      <c r="B81" s="28" t="s">
        <v>342</v>
      </c>
      <c r="C81" s="15">
        <v>34</v>
      </c>
      <c r="D81" s="15">
        <v>35</v>
      </c>
      <c r="E81" s="15">
        <v>35</v>
      </c>
      <c r="F81" s="15">
        <v>36</v>
      </c>
      <c r="G81" s="143">
        <v>37</v>
      </c>
      <c r="H81" s="143">
        <v>40</v>
      </c>
      <c r="I81" s="143">
        <v>43</v>
      </c>
      <c r="J81" s="143">
        <v>44</v>
      </c>
      <c r="K81" s="14">
        <v>42</v>
      </c>
      <c r="L81" s="14">
        <v>41</v>
      </c>
      <c r="M81" s="14">
        <v>42</v>
      </c>
      <c r="N81" s="14">
        <v>41</v>
      </c>
      <c r="O81" s="13">
        <v>40</v>
      </c>
      <c r="P81" s="13">
        <v>40</v>
      </c>
      <c r="Q81" s="13">
        <v>41</v>
      </c>
      <c r="R81" s="13">
        <v>42</v>
      </c>
      <c r="S81" s="15">
        <v>41</v>
      </c>
      <c r="T81" s="15">
        <v>41</v>
      </c>
      <c r="U81" s="15">
        <v>42</v>
      </c>
      <c r="V81" s="15">
        <v>42</v>
      </c>
      <c r="W81" s="143">
        <v>41</v>
      </c>
      <c r="X81" s="143">
        <v>41</v>
      </c>
      <c r="Y81" s="143">
        <v>43</v>
      </c>
      <c r="Z81" s="143">
        <v>43</v>
      </c>
      <c r="AA81" s="14">
        <v>43</v>
      </c>
    </row>
    <row r="82" spans="1:27" x14ac:dyDescent="0.3">
      <c r="A82" s="28" t="s">
        <v>343</v>
      </c>
      <c r="B82" s="28" t="s">
        <v>344</v>
      </c>
      <c r="C82" s="15">
        <v>10</v>
      </c>
      <c r="D82" s="15">
        <v>10</v>
      </c>
      <c r="E82" s="15">
        <v>10</v>
      </c>
      <c r="F82" s="15">
        <v>10</v>
      </c>
      <c r="G82" s="143">
        <v>10</v>
      </c>
      <c r="H82" s="143">
        <v>11</v>
      </c>
      <c r="I82" s="143">
        <v>11</v>
      </c>
      <c r="J82" s="143">
        <v>11</v>
      </c>
      <c r="K82" s="14">
        <v>10</v>
      </c>
      <c r="L82" s="14">
        <v>10</v>
      </c>
      <c r="M82" s="14">
        <v>10</v>
      </c>
      <c r="N82" s="14">
        <v>10</v>
      </c>
      <c r="O82" s="13">
        <v>10</v>
      </c>
      <c r="P82" s="13">
        <v>10</v>
      </c>
      <c r="Q82" s="13">
        <v>10</v>
      </c>
      <c r="R82" s="13">
        <v>10</v>
      </c>
      <c r="S82" s="15">
        <v>10</v>
      </c>
      <c r="T82" s="15">
        <v>10</v>
      </c>
      <c r="U82" s="15">
        <v>10</v>
      </c>
      <c r="V82" s="15">
        <v>10</v>
      </c>
      <c r="W82" s="143">
        <v>10</v>
      </c>
      <c r="X82" s="143">
        <v>10</v>
      </c>
      <c r="Y82" s="143">
        <v>10</v>
      </c>
      <c r="Z82" s="143">
        <v>10</v>
      </c>
      <c r="AA82" s="14">
        <v>11</v>
      </c>
    </row>
    <row r="83" spans="1:27" x14ac:dyDescent="0.3">
      <c r="A83" s="28" t="s">
        <v>345</v>
      </c>
      <c r="B83" s="28" t="s">
        <v>346</v>
      </c>
      <c r="C83" s="15">
        <v>27</v>
      </c>
      <c r="D83" s="15">
        <v>27</v>
      </c>
      <c r="E83" s="15">
        <v>27</v>
      </c>
      <c r="F83" s="15">
        <v>27</v>
      </c>
      <c r="G83" s="143">
        <v>27</v>
      </c>
      <c r="H83" s="143">
        <v>28</v>
      </c>
      <c r="I83" s="143">
        <v>30</v>
      </c>
      <c r="J83" s="143">
        <v>29</v>
      </c>
      <c r="K83" s="14">
        <v>28</v>
      </c>
      <c r="L83" s="14">
        <v>27</v>
      </c>
      <c r="M83" s="14">
        <v>27</v>
      </c>
      <c r="N83" s="14">
        <v>27</v>
      </c>
      <c r="O83" s="13">
        <v>27</v>
      </c>
      <c r="P83" s="13">
        <v>27</v>
      </c>
      <c r="Q83" s="13">
        <v>27</v>
      </c>
      <c r="R83" s="13">
        <v>27</v>
      </c>
      <c r="S83" s="15">
        <v>27</v>
      </c>
      <c r="T83" s="15">
        <v>27</v>
      </c>
      <c r="U83" s="15">
        <v>27</v>
      </c>
      <c r="V83" s="15">
        <v>27</v>
      </c>
      <c r="W83" s="143">
        <v>26</v>
      </c>
      <c r="X83" s="143">
        <v>26</v>
      </c>
      <c r="Y83" s="143">
        <v>27</v>
      </c>
      <c r="Z83" s="143">
        <v>26</v>
      </c>
      <c r="AA83" s="14">
        <v>26</v>
      </c>
    </row>
    <row r="84" spans="1:27" x14ac:dyDescent="0.3">
      <c r="A84" s="28" t="s">
        <v>347</v>
      </c>
      <c r="B84" s="28" t="s">
        <v>348</v>
      </c>
      <c r="C84" s="15">
        <v>15</v>
      </c>
      <c r="D84" s="15">
        <v>15</v>
      </c>
      <c r="E84" s="15">
        <v>15</v>
      </c>
      <c r="F84" s="15">
        <v>15</v>
      </c>
      <c r="G84" s="143">
        <v>16</v>
      </c>
      <c r="H84" s="143">
        <v>16</v>
      </c>
      <c r="I84" s="143">
        <v>17</v>
      </c>
      <c r="J84" s="143">
        <v>17</v>
      </c>
      <c r="K84" s="14">
        <v>16</v>
      </c>
      <c r="L84" s="14">
        <v>16</v>
      </c>
      <c r="M84" s="14">
        <v>16</v>
      </c>
      <c r="N84" s="14">
        <v>15</v>
      </c>
      <c r="O84" s="13">
        <v>15</v>
      </c>
      <c r="P84" s="13">
        <v>15</v>
      </c>
      <c r="Q84" s="13">
        <v>16</v>
      </c>
      <c r="R84" s="13">
        <v>16</v>
      </c>
      <c r="S84" s="15">
        <v>16</v>
      </c>
      <c r="T84" s="15">
        <v>16</v>
      </c>
      <c r="U84" s="15">
        <v>16</v>
      </c>
      <c r="V84" s="15">
        <v>16</v>
      </c>
      <c r="W84" s="143">
        <v>16</v>
      </c>
      <c r="X84" s="143">
        <v>16</v>
      </c>
      <c r="Y84" s="143">
        <v>17</v>
      </c>
      <c r="Z84" s="143">
        <v>17</v>
      </c>
      <c r="AA84" s="14">
        <v>17</v>
      </c>
    </row>
    <row r="85" spans="1:27" x14ac:dyDescent="0.3">
      <c r="A85" s="28" t="s">
        <v>349</v>
      </c>
      <c r="B85" s="28" t="s">
        <v>350</v>
      </c>
      <c r="C85" s="15">
        <v>9</v>
      </c>
      <c r="D85" s="15">
        <v>9</v>
      </c>
      <c r="E85" s="15">
        <v>9</v>
      </c>
      <c r="F85" s="15">
        <v>9</v>
      </c>
      <c r="G85" s="143">
        <v>9</v>
      </c>
      <c r="H85" s="143">
        <v>10</v>
      </c>
      <c r="I85" s="143">
        <v>10</v>
      </c>
      <c r="J85" s="143">
        <v>10</v>
      </c>
      <c r="K85" s="14">
        <v>10</v>
      </c>
      <c r="L85" s="14">
        <v>9</v>
      </c>
      <c r="M85" s="14">
        <v>9</v>
      </c>
      <c r="N85" s="14">
        <v>9</v>
      </c>
      <c r="O85" s="13">
        <v>9</v>
      </c>
      <c r="P85" s="13">
        <v>9</v>
      </c>
      <c r="Q85" s="13">
        <v>9</v>
      </c>
      <c r="R85" s="13">
        <v>9</v>
      </c>
      <c r="S85" s="15">
        <v>9</v>
      </c>
      <c r="T85" s="15">
        <v>9</v>
      </c>
      <c r="U85" s="15">
        <v>9</v>
      </c>
      <c r="V85" s="15">
        <v>9</v>
      </c>
      <c r="W85" s="143">
        <v>9</v>
      </c>
      <c r="X85" s="143">
        <v>9</v>
      </c>
      <c r="Y85" s="143">
        <v>10</v>
      </c>
      <c r="Z85" s="143">
        <v>10</v>
      </c>
      <c r="AA85" s="14">
        <v>10</v>
      </c>
    </row>
    <row r="86" spans="1:27" x14ac:dyDescent="0.3">
      <c r="A86" s="28" t="s">
        <v>351</v>
      </c>
      <c r="B86" s="28" t="s">
        <v>352</v>
      </c>
      <c r="C86" s="15">
        <v>46</v>
      </c>
      <c r="D86" s="15">
        <v>45</v>
      </c>
      <c r="E86" s="15">
        <v>45</v>
      </c>
      <c r="F86" s="15">
        <v>46</v>
      </c>
      <c r="G86" s="143">
        <v>47</v>
      </c>
      <c r="H86" s="143">
        <v>49</v>
      </c>
      <c r="I86" s="143">
        <v>51</v>
      </c>
      <c r="J86" s="143">
        <v>52</v>
      </c>
      <c r="K86" s="14">
        <v>51</v>
      </c>
      <c r="L86" s="14">
        <v>49</v>
      </c>
      <c r="M86" s="14">
        <v>48</v>
      </c>
      <c r="N86" s="14">
        <v>48</v>
      </c>
      <c r="O86" s="13">
        <v>48</v>
      </c>
      <c r="P86" s="13">
        <v>48</v>
      </c>
      <c r="Q86" s="13">
        <v>48</v>
      </c>
      <c r="R86" s="13">
        <v>51</v>
      </c>
      <c r="S86" s="15">
        <v>50</v>
      </c>
      <c r="T86" s="15">
        <v>50</v>
      </c>
      <c r="U86" s="15">
        <v>49</v>
      </c>
      <c r="V86" s="15">
        <v>51</v>
      </c>
      <c r="W86" s="143">
        <v>50</v>
      </c>
      <c r="X86" s="143">
        <v>50</v>
      </c>
      <c r="Y86" s="143">
        <v>51</v>
      </c>
      <c r="Z86" s="143">
        <v>51</v>
      </c>
      <c r="AA86" s="14">
        <v>51</v>
      </c>
    </row>
    <row r="87" spans="1:27" x14ac:dyDescent="0.3">
      <c r="A87" s="28" t="s">
        <v>353</v>
      </c>
      <c r="B87" s="28" t="s">
        <v>354</v>
      </c>
      <c r="C87" s="15">
        <v>24</v>
      </c>
      <c r="D87" s="15">
        <v>24</v>
      </c>
      <c r="E87" s="15">
        <v>24</v>
      </c>
      <c r="F87" s="15">
        <v>25</v>
      </c>
      <c r="G87" s="143">
        <v>25</v>
      </c>
      <c r="H87" s="143">
        <v>27</v>
      </c>
      <c r="I87" s="143">
        <v>28</v>
      </c>
      <c r="J87" s="143">
        <v>27</v>
      </c>
      <c r="K87" s="14">
        <v>27</v>
      </c>
      <c r="L87" s="14">
        <v>26</v>
      </c>
      <c r="M87" s="14">
        <v>26</v>
      </c>
      <c r="N87" s="14">
        <v>25</v>
      </c>
      <c r="O87" s="13">
        <v>25</v>
      </c>
      <c r="P87" s="13">
        <v>24</v>
      </c>
      <c r="Q87" s="13">
        <v>23</v>
      </c>
      <c r="R87" s="13">
        <v>24</v>
      </c>
      <c r="S87" s="15">
        <v>24</v>
      </c>
      <c r="T87" s="15">
        <v>24</v>
      </c>
      <c r="U87" s="15">
        <v>23</v>
      </c>
      <c r="V87" s="15">
        <v>23</v>
      </c>
      <c r="W87" s="143">
        <v>23</v>
      </c>
      <c r="X87" s="143">
        <v>22</v>
      </c>
      <c r="Y87" s="143">
        <v>21</v>
      </c>
      <c r="Z87" s="143">
        <v>21</v>
      </c>
      <c r="AA87" s="14">
        <v>21</v>
      </c>
    </row>
    <row r="88" spans="1:27" x14ac:dyDescent="0.3">
      <c r="A88" s="28" t="s">
        <v>355</v>
      </c>
      <c r="B88" s="28" t="s">
        <v>356</v>
      </c>
      <c r="C88" s="15">
        <v>10</v>
      </c>
      <c r="D88" s="15">
        <v>10</v>
      </c>
      <c r="E88" s="15">
        <v>10</v>
      </c>
      <c r="F88" s="15">
        <v>10</v>
      </c>
      <c r="G88" s="143">
        <v>10</v>
      </c>
      <c r="H88" s="143">
        <v>11</v>
      </c>
      <c r="I88" s="143">
        <v>12</v>
      </c>
      <c r="J88" s="143">
        <v>11</v>
      </c>
      <c r="K88" s="14">
        <v>11</v>
      </c>
      <c r="L88" s="14">
        <v>11</v>
      </c>
      <c r="M88" s="14">
        <v>10</v>
      </c>
      <c r="N88" s="14">
        <v>10</v>
      </c>
      <c r="O88" s="13">
        <v>10</v>
      </c>
      <c r="P88" s="13">
        <v>9</v>
      </c>
      <c r="Q88" s="13">
        <v>9</v>
      </c>
      <c r="R88" s="13">
        <v>9</v>
      </c>
      <c r="S88" s="15">
        <v>9</v>
      </c>
      <c r="T88" s="15">
        <v>9</v>
      </c>
      <c r="U88" s="15">
        <v>9</v>
      </c>
      <c r="V88" s="15">
        <v>9</v>
      </c>
      <c r="W88" s="143">
        <v>9</v>
      </c>
      <c r="X88" s="143">
        <v>9</v>
      </c>
      <c r="Y88" s="143">
        <v>10</v>
      </c>
      <c r="Z88" s="143">
        <v>10</v>
      </c>
      <c r="AA88" s="14">
        <v>11</v>
      </c>
    </row>
    <row r="89" spans="1:27" x14ac:dyDescent="0.3">
      <c r="A89" s="28" t="s">
        <v>357</v>
      </c>
      <c r="B89" s="28" t="s">
        <v>358</v>
      </c>
      <c r="C89" s="15">
        <v>18</v>
      </c>
      <c r="D89" s="15">
        <v>18</v>
      </c>
      <c r="E89" s="15">
        <v>18</v>
      </c>
      <c r="F89" s="15">
        <v>19</v>
      </c>
      <c r="G89" s="143">
        <v>19</v>
      </c>
      <c r="H89" s="143">
        <v>19</v>
      </c>
      <c r="I89" s="143">
        <v>20</v>
      </c>
      <c r="J89" s="143">
        <v>20</v>
      </c>
      <c r="K89" s="14">
        <v>19</v>
      </c>
      <c r="L89" s="14">
        <v>19</v>
      </c>
      <c r="M89" s="14">
        <v>19</v>
      </c>
      <c r="N89" s="14">
        <v>19</v>
      </c>
      <c r="O89" s="13">
        <v>19</v>
      </c>
      <c r="P89" s="13">
        <v>19</v>
      </c>
      <c r="Q89" s="13">
        <v>19</v>
      </c>
      <c r="R89" s="13">
        <v>20</v>
      </c>
      <c r="S89" s="15">
        <v>20</v>
      </c>
      <c r="T89" s="15">
        <v>20</v>
      </c>
      <c r="U89" s="15">
        <v>20</v>
      </c>
      <c r="V89" s="15">
        <v>20</v>
      </c>
      <c r="W89" s="143">
        <v>20</v>
      </c>
      <c r="X89" s="143">
        <v>20</v>
      </c>
      <c r="Y89" s="143">
        <v>21</v>
      </c>
      <c r="Z89" s="143">
        <v>21</v>
      </c>
      <c r="AA89" s="14">
        <v>20</v>
      </c>
    </row>
    <row r="90" spans="1:27" x14ac:dyDescent="0.3">
      <c r="A90" s="28" t="s">
        <v>359</v>
      </c>
      <c r="B90" s="28" t="s">
        <v>360</v>
      </c>
      <c r="C90" s="15">
        <v>14</v>
      </c>
      <c r="D90" s="15">
        <v>14</v>
      </c>
      <c r="E90" s="15">
        <v>14</v>
      </c>
      <c r="F90" s="15">
        <v>15</v>
      </c>
      <c r="G90" s="143">
        <v>15</v>
      </c>
      <c r="H90" s="143">
        <v>15</v>
      </c>
      <c r="I90" s="143">
        <v>16</v>
      </c>
      <c r="J90" s="143">
        <v>16</v>
      </c>
      <c r="K90" s="14">
        <v>15</v>
      </c>
      <c r="L90" s="14">
        <v>15</v>
      </c>
      <c r="M90" s="14">
        <v>15</v>
      </c>
      <c r="N90" s="14">
        <v>15</v>
      </c>
      <c r="O90" s="13">
        <v>15</v>
      </c>
      <c r="P90" s="13">
        <v>15</v>
      </c>
      <c r="Q90" s="13">
        <v>15</v>
      </c>
      <c r="R90" s="13">
        <v>16</v>
      </c>
      <c r="S90" s="15">
        <v>16</v>
      </c>
      <c r="T90" s="15">
        <v>16</v>
      </c>
      <c r="U90" s="15">
        <v>16</v>
      </c>
      <c r="V90" s="15">
        <v>16</v>
      </c>
      <c r="W90" s="143">
        <v>16</v>
      </c>
      <c r="X90" s="143">
        <v>16</v>
      </c>
      <c r="Y90" s="143">
        <v>17</v>
      </c>
      <c r="Z90" s="143">
        <v>16</v>
      </c>
      <c r="AA90" s="14">
        <v>16</v>
      </c>
    </row>
    <row r="91" spans="1:27" x14ac:dyDescent="0.3">
      <c r="A91" s="28" t="s">
        <v>361</v>
      </c>
      <c r="B91" s="28" t="s">
        <v>362</v>
      </c>
      <c r="C91" s="15">
        <v>15</v>
      </c>
      <c r="D91" s="15">
        <v>15</v>
      </c>
      <c r="E91" s="15">
        <v>16</v>
      </c>
      <c r="F91" s="15">
        <v>16</v>
      </c>
      <c r="G91" s="143">
        <v>16</v>
      </c>
      <c r="H91" s="143">
        <v>16</v>
      </c>
      <c r="I91" s="143">
        <v>17</v>
      </c>
      <c r="J91" s="143">
        <v>17</v>
      </c>
      <c r="K91" s="14">
        <v>16</v>
      </c>
      <c r="L91" s="14">
        <v>16</v>
      </c>
      <c r="M91" s="14">
        <v>16</v>
      </c>
      <c r="N91" s="14">
        <v>15</v>
      </c>
      <c r="O91" s="13">
        <v>15</v>
      </c>
      <c r="P91" s="13">
        <v>15</v>
      </c>
      <c r="Q91" s="13">
        <v>15</v>
      </c>
      <c r="R91" s="13">
        <v>16</v>
      </c>
      <c r="S91" s="15">
        <v>16</v>
      </c>
      <c r="T91" s="15">
        <v>16</v>
      </c>
      <c r="U91" s="15">
        <v>16</v>
      </c>
      <c r="V91" s="15">
        <v>16</v>
      </c>
      <c r="W91" s="143">
        <v>16</v>
      </c>
      <c r="X91" s="143">
        <v>16</v>
      </c>
      <c r="Y91" s="143">
        <v>16</v>
      </c>
      <c r="Z91" s="143">
        <v>16</v>
      </c>
      <c r="AA91" s="14">
        <v>16</v>
      </c>
    </row>
    <row r="92" spans="1:27" x14ac:dyDescent="0.3">
      <c r="A92" s="28" t="s">
        <v>363</v>
      </c>
      <c r="B92" s="28" t="s">
        <v>364</v>
      </c>
      <c r="C92" s="15">
        <v>13</v>
      </c>
      <c r="D92" s="15">
        <v>13</v>
      </c>
      <c r="E92" s="15">
        <v>13</v>
      </c>
      <c r="F92" s="15">
        <v>13</v>
      </c>
      <c r="G92" s="143">
        <v>14</v>
      </c>
      <c r="H92" s="143">
        <v>14</v>
      </c>
      <c r="I92" s="143">
        <v>14</v>
      </c>
      <c r="J92" s="143">
        <v>14</v>
      </c>
      <c r="K92" s="14">
        <v>14</v>
      </c>
      <c r="L92" s="14">
        <v>14</v>
      </c>
      <c r="M92" s="14">
        <v>14</v>
      </c>
      <c r="N92" s="14">
        <v>13</v>
      </c>
      <c r="O92" s="13">
        <v>13</v>
      </c>
      <c r="P92" s="13">
        <v>13</v>
      </c>
      <c r="Q92" s="13">
        <v>13</v>
      </c>
      <c r="R92" s="13">
        <v>14</v>
      </c>
      <c r="S92" s="15">
        <v>14</v>
      </c>
      <c r="T92" s="15">
        <v>14</v>
      </c>
      <c r="U92" s="15">
        <v>14</v>
      </c>
      <c r="V92" s="15">
        <v>14</v>
      </c>
      <c r="W92" s="143">
        <v>14</v>
      </c>
      <c r="X92" s="143">
        <v>14</v>
      </c>
      <c r="Y92" s="143">
        <v>14</v>
      </c>
      <c r="Z92" s="143">
        <v>14</v>
      </c>
      <c r="AA92" s="14">
        <v>14</v>
      </c>
    </row>
    <row r="93" spans="1:27" x14ac:dyDescent="0.3">
      <c r="A93" s="28" t="s">
        <v>365</v>
      </c>
      <c r="B93" s="28" t="s">
        <v>366</v>
      </c>
      <c r="C93" s="15">
        <v>6</v>
      </c>
      <c r="D93" s="15">
        <v>6</v>
      </c>
      <c r="E93" s="15">
        <v>6</v>
      </c>
      <c r="F93" s="15">
        <v>6</v>
      </c>
      <c r="G93" s="143">
        <v>6</v>
      </c>
      <c r="H93" s="143">
        <v>7</v>
      </c>
      <c r="I93" s="143">
        <v>7</v>
      </c>
      <c r="J93" s="143">
        <v>7</v>
      </c>
      <c r="K93" s="14">
        <v>7</v>
      </c>
      <c r="L93" s="14">
        <v>6</v>
      </c>
      <c r="M93" s="14">
        <v>7</v>
      </c>
      <c r="N93" s="14">
        <v>7</v>
      </c>
      <c r="O93" s="13">
        <v>7</v>
      </c>
      <c r="P93" s="13">
        <v>6</v>
      </c>
      <c r="Q93" s="13">
        <v>7</v>
      </c>
      <c r="R93" s="13">
        <v>7</v>
      </c>
      <c r="S93" s="15">
        <v>7</v>
      </c>
      <c r="T93" s="15">
        <v>7</v>
      </c>
      <c r="U93" s="15">
        <v>7</v>
      </c>
      <c r="V93" s="15">
        <v>7</v>
      </c>
      <c r="W93" s="143">
        <v>6</v>
      </c>
      <c r="X93" s="143">
        <v>6</v>
      </c>
      <c r="Y93" s="143">
        <v>7</v>
      </c>
      <c r="Z93" s="143">
        <v>7</v>
      </c>
      <c r="AA93" s="14">
        <v>7</v>
      </c>
    </row>
    <row r="94" spans="1:27" x14ac:dyDescent="0.3">
      <c r="A94" s="28" t="s">
        <v>367</v>
      </c>
      <c r="B94" s="28" t="s">
        <v>368</v>
      </c>
      <c r="C94" s="15">
        <v>42</v>
      </c>
      <c r="D94" s="15">
        <v>42</v>
      </c>
      <c r="E94" s="15">
        <v>43</v>
      </c>
      <c r="F94" s="15">
        <v>44</v>
      </c>
      <c r="G94" s="143">
        <v>44</v>
      </c>
      <c r="H94" s="143">
        <v>46</v>
      </c>
      <c r="I94" s="143">
        <v>49</v>
      </c>
      <c r="J94" s="143">
        <v>49</v>
      </c>
      <c r="K94" s="14">
        <v>48</v>
      </c>
      <c r="L94" s="14">
        <v>46</v>
      </c>
      <c r="M94" s="14">
        <v>47</v>
      </c>
      <c r="N94" s="14">
        <v>47</v>
      </c>
      <c r="O94" s="13">
        <v>45</v>
      </c>
      <c r="P94" s="13">
        <v>46</v>
      </c>
      <c r="Q94" s="13">
        <v>47</v>
      </c>
      <c r="R94" s="13">
        <v>49</v>
      </c>
      <c r="S94" s="15">
        <v>48</v>
      </c>
      <c r="T94" s="15">
        <v>48</v>
      </c>
      <c r="U94" s="15">
        <v>49</v>
      </c>
      <c r="V94" s="15">
        <v>49</v>
      </c>
      <c r="W94" s="143">
        <v>48</v>
      </c>
      <c r="X94" s="143">
        <v>48</v>
      </c>
      <c r="Y94" s="143">
        <v>50</v>
      </c>
      <c r="Z94" s="143">
        <v>51</v>
      </c>
      <c r="AA94" s="14">
        <v>51</v>
      </c>
    </row>
    <row r="95" spans="1:27" x14ac:dyDescent="0.3">
      <c r="A95" s="28" t="s">
        <v>369</v>
      </c>
      <c r="B95" s="28" t="s">
        <v>370</v>
      </c>
      <c r="C95" s="15">
        <v>45</v>
      </c>
      <c r="D95" s="15">
        <v>44</v>
      </c>
      <c r="E95" s="15">
        <v>45</v>
      </c>
      <c r="F95" s="15">
        <v>46</v>
      </c>
      <c r="G95" s="143">
        <v>46</v>
      </c>
      <c r="H95" s="143">
        <v>48</v>
      </c>
      <c r="I95" s="143">
        <v>52</v>
      </c>
      <c r="J95" s="143">
        <v>52</v>
      </c>
      <c r="K95" s="14">
        <v>50</v>
      </c>
      <c r="L95" s="14">
        <v>49</v>
      </c>
      <c r="M95" s="14">
        <v>50</v>
      </c>
      <c r="N95" s="14">
        <v>50</v>
      </c>
      <c r="O95" s="13">
        <v>48</v>
      </c>
      <c r="P95" s="13">
        <v>47</v>
      </c>
      <c r="Q95" s="13">
        <v>48</v>
      </c>
      <c r="R95" s="13">
        <v>50</v>
      </c>
      <c r="S95" s="15">
        <v>48</v>
      </c>
      <c r="T95" s="15">
        <v>48</v>
      </c>
      <c r="U95" s="15">
        <v>48</v>
      </c>
      <c r="V95" s="15">
        <v>49</v>
      </c>
      <c r="W95" s="143">
        <v>48</v>
      </c>
      <c r="X95" s="143">
        <v>47</v>
      </c>
      <c r="Y95" s="143">
        <v>49</v>
      </c>
      <c r="Z95" s="143">
        <v>50</v>
      </c>
      <c r="AA95" s="14">
        <v>49</v>
      </c>
    </row>
    <row r="96" spans="1:27" x14ac:dyDescent="0.3">
      <c r="A96" s="28" t="s">
        <v>371</v>
      </c>
      <c r="B96" s="28" t="s">
        <v>372</v>
      </c>
      <c r="C96" s="15">
        <v>131</v>
      </c>
      <c r="D96" s="15">
        <v>131</v>
      </c>
      <c r="E96" s="15">
        <v>133</v>
      </c>
      <c r="F96" s="15">
        <v>135</v>
      </c>
      <c r="G96" s="143">
        <v>135</v>
      </c>
      <c r="H96" s="143">
        <v>139</v>
      </c>
      <c r="I96" s="143">
        <v>146</v>
      </c>
      <c r="J96" s="143">
        <v>147</v>
      </c>
      <c r="K96" s="14">
        <v>143</v>
      </c>
      <c r="L96" s="14">
        <v>140</v>
      </c>
      <c r="M96" s="14">
        <v>142</v>
      </c>
      <c r="N96" s="14">
        <v>140</v>
      </c>
      <c r="O96" s="13">
        <v>137</v>
      </c>
      <c r="P96" s="13">
        <v>137</v>
      </c>
      <c r="Q96" s="13">
        <v>138</v>
      </c>
      <c r="R96" s="13">
        <v>143</v>
      </c>
      <c r="S96" s="15">
        <v>141</v>
      </c>
      <c r="T96" s="15">
        <v>141</v>
      </c>
      <c r="U96" s="15">
        <v>142</v>
      </c>
      <c r="V96" s="15">
        <v>143</v>
      </c>
      <c r="W96" s="143">
        <v>141</v>
      </c>
      <c r="X96" s="143">
        <v>141</v>
      </c>
      <c r="Y96" s="143">
        <v>146</v>
      </c>
      <c r="Z96" s="143">
        <v>149</v>
      </c>
      <c r="AA96" s="14">
        <v>146</v>
      </c>
    </row>
    <row r="97" spans="1:27" x14ac:dyDescent="0.3">
      <c r="A97" s="28" t="s">
        <v>373</v>
      </c>
      <c r="B97" s="28" t="s">
        <v>374</v>
      </c>
      <c r="C97" s="15">
        <v>66</v>
      </c>
      <c r="D97" s="15">
        <v>66</v>
      </c>
      <c r="E97" s="15">
        <v>68</v>
      </c>
      <c r="F97" s="15">
        <v>69</v>
      </c>
      <c r="G97" s="143">
        <v>70</v>
      </c>
      <c r="H97" s="143">
        <v>73</v>
      </c>
      <c r="I97" s="143">
        <v>77</v>
      </c>
      <c r="J97" s="143">
        <v>78</v>
      </c>
      <c r="K97" s="14">
        <v>76</v>
      </c>
      <c r="L97" s="14">
        <v>75</v>
      </c>
      <c r="M97" s="14">
        <v>76</v>
      </c>
      <c r="N97" s="14">
        <v>74</v>
      </c>
      <c r="O97" s="13">
        <v>72</v>
      </c>
      <c r="P97" s="13">
        <v>72</v>
      </c>
      <c r="Q97" s="13">
        <v>73</v>
      </c>
      <c r="R97" s="13">
        <v>76</v>
      </c>
      <c r="S97" s="15">
        <v>75</v>
      </c>
      <c r="T97" s="15">
        <v>75</v>
      </c>
      <c r="U97" s="15">
        <v>76</v>
      </c>
      <c r="V97" s="15">
        <v>76</v>
      </c>
      <c r="W97" s="143">
        <v>75</v>
      </c>
      <c r="X97" s="143">
        <v>75</v>
      </c>
      <c r="Y97" s="143">
        <v>77</v>
      </c>
      <c r="Z97" s="143">
        <v>79</v>
      </c>
      <c r="AA97" s="14">
        <v>77</v>
      </c>
    </row>
    <row r="98" spans="1:27" x14ac:dyDescent="0.3">
      <c r="A98" s="28" t="s">
        <v>375</v>
      </c>
      <c r="B98" s="28" t="s">
        <v>376</v>
      </c>
      <c r="C98" s="15">
        <v>52</v>
      </c>
      <c r="D98" s="15">
        <v>53</v>
      </c>
      <c r="E98" s="15">
        <v>54</v>
      </c>
      <c r="F98" s="15">
        <v>54</v>
      </c>
      <c r="G98" s="143">
        <v>55</v>
      </c>
      <c r="H98" s="143">
        <v>58</v>
      </c>
      <c r="I98" s="143">
        <v>62</v>
      </c>
      <c r="J98" s="143">
        <v>62</v>
      </c>
      <c r="K98" s="14">
        <v>60</v>
      </c>
      <c r="L98" s="14">
        <v>59</v>
      </c>
      <c r="M98" s="14">
        <v>59</v>
      </c>
      <c r="N98" s="14">
        <v>59</v>
      </c>
      <c r="O98" s="13">
        <v>57</v>
      </c>
      <c r="P98" s="13">
        <v>57</v>
      </c>
      <c r="Q98" s="13">
        <v>58</v>
      </c>
      <c r="R98" s="13">
        <v>60</v>
      </c>
      <c r="S98" s="15">
        <v>59</v>
      </c>
      <c r="T98" s="15">
        <v>59</v>
      </c>
      <c r="U98" s="15">
        <v>59</v>
      </c>
      <c r="V98" s="15">
        <v>60</v>
      </c>
      <c r="W98" s="143">
        <v>60</v>
      </c>
      <c r="X98" s="143">
        <v>60</v>
      </c>
      <c r="Y98" s="143">
        <v>62</v>
      </c>
      <c r="Z98" s="143">
        <v>62</v>
      </c>
      <c r="AA98" s="14">
        <v>61</v>
      </c>
    </row>
    <row r="99" spans="1:27" x14ac:dyDescent="0.3">
      <c r="A99" s="28" t="s">
        <v>377</v>
      </c>
      <c r="B99" s="28" t="s">
        <v>378</v>
      </c>
      <c r="C99" s="15">
        <v>67</v>
      </c>
      <c r="D99" s="15">
        <v>67</v>
      </c>
      <c r="E99" s="15">
        <v>68</v>
      </c>
      <c r="F99" s="15">
        <v>68</v>
      </c>
      <c r="G99" s="143">
        <v>67</v>
      </c>
      <c r="H99" s="143">
        <v>68</v>
      </c>
      <c r="I99" s="143">
        <v>71</v>
      </c>
      <c r="J99" s="143">
        <v>70</v>
      </c>
      <c r="K99" s="14">
        <v>69</v>
      </c>
      <c r="L99" s="14">
        <v>68</v>
      </c>
      <c r="M99" s="14">
        <v>69</v>
      </c>
      <c r="N99" s="14">
        <v>69</v>
      </c>
      <c r="O99" s="13">
        <v>68</v>
      </c>
      <c r="P99" s="13">
        <v>68</v>
      </c>
      <c r="Q99" s="13">
        <v>68</v>
      </c>
      <c r="R99" s="13">
        <v>70</v>
      </c>
      <c r="S99" s="15">
        <v>69</v>
      </c>
      <c r="T99" s="15">
        <v>69</v>
      </c>
      <c r="U99" s="15">
        <v>69</v>
      </c>
      <c r="V99" s="15">
        <v>69</v>
      </c>
      <c r="W99" s="143">
        <v>67</v>
      </c>
      <c r="X99" s="143">
        <v>66</v>
      </c>
      <c r="Y99" s="143">
        <v>69</v>
      </c>
      <c r="Z99" s="143">
        <v>68</v>
      </c>
      <c r="AA99" s="14">
        <v>66</v>
      </c>
    </row>
    <row r="100" spans="1:27" x14ac:dyDescent="0.3">
      <c r="A100" s="28" t="s">
        <v>379</v>
      </c>
      <c r="B100" s="28" t="s">
        <v>380</v>
      </c>
      <c r="C100" s="15">
        <v>53</v>
      </c>
      <c r="D100" s="15">
        <v>53</v>
      </c>
      <c r="E100" s="15">
        <v>53</v>
      </c>
      <c r="F100" s="15">
        <v>54</v>
      </c>
      <c r="G100" s="143">
        <v>53</v>
      </c>
      <c r="H100" s="143">
        <v>54</v>
      </c>
      <c r="I100" s="143">
        <v>55</v>
      </c>
      <c r="J100" s="143">
        <v>55</v>
      </c>
      <c r="K100" s="14">
        <v>53</v>
      </c>
      <c r="L100" s="14">
        <v>52</v>
      </c>
      <c r="M100" s="14">
        <v>53</v>
      </c>
      <c r="N100" s="14">
        <v>53</v>
      </c>
      <c r="O100" s="13">
        <v>52</v>
      </c>
      <c r="P100" s="13">
        <v>52</v>
      </c>
      <c r="Q100" s="13">
        <v>53</v>
      </c>
      <c r="R100" s="13">
        <v>55</v>
      </c>
      <c r="S100" s="15">
        <v>54</v>
      </c>
      <c r="T100" s="15">
        <v>53</v>
      </c>
      <c r="U100" s="15">
        <v>54</v>
      </c>
      <c r="V100" s="15">
        <v>53</v>
      </c>
      <c r="W100" s="143">
        <v>52</v>
      </c>
      <c r="X100" s="143">
        <v>51</v>
      </c>
      <c r="Y100" s="143">
        <v>53</v>
      </c>
      <c r="Z100" s="143">
        <v>53</v>
      </c>
      <c r="AA100" s="14">
        <v>51</v>
      </c>
    </row>
    <row r="101" spans="1:27" x14ac:dyDescent="0.3">
      <c r="A101" s="28" t="s">
        <v>381</v>
      </c>
      <c r="B101" s="28" t="s">
        <v>382</v>
      </c>
      <c r="C101" s="15">
        <v>38</v>
      </c>
      <c r="D101" s="15">
        <v>39</v>
      </c>
      <c r="E101" s="15">
        <v>39</v>
      </c>
      <c r="F101" s="15">
        <v>39</v>
      </c>
      <c r="G101" s="143">
        <v>39</v>
      </c>
      <c r="H101" s="143">
        <v>39</v>
      </c>
      <c r="I101" s="143">
        <v>41</v>
      </c>
      <c r="J101" s="143">
        <v>41</v>
      </c>
      <c r="K101" s="14">
        <v>41</v>
      </c>
      <c r="L101" s="14">
        <v>41</v>
      </c>
      <c r="M101" s="14">
        <v>41</v>
      </c>
      <c r="N101" s="14">
        <v>41</v>
      </c>
      <c r="O101" s="13">
        <v>40</v>
      </c>
      <c r="P101" s="13">
        <v>41</v>
      </c>
      <c r="Q101" s="13">
        <v>42</v>
      </c>
      <c r="R101" s="13">
        <v>43</v>
      </c>
      <c r="S101" s="15">
        <v>43</v>
      </c>
      <c r="T101" s="15">
        <v>44</v>
      </c>
      <c r="U101" s="15">
        <v>45</v>
      </c>
      <c r="V101" s="15">
        <v>45</v>
      </c>
      <c r="W101" s="143">
        <v>45</v>
      </c>
      <c r="X101" s="143">
        <v>45</v>
      </c>
      <c r="Y101" s="143">
        <v>47</v>
      </c>
      <c r="Z101" s="143">
        <v>46</v>
      </c>
      <c r="AA101" s="14">
        <v>46</v>
      </c>
    </row>
    <row r="102" spans="1:27" x14ac:dyDescent="0.3">
      <c r="A102" s="28" t="s">
        <v>383</v>
      </c>
      <c r="B102" s="28" t="s">
        <v>384</v>
      </c>
      <c r="C102" s="15">
        <v>156</v>
      </c>
      <c r="D102" s="15">
        <v>157</v>
      </c>
      <c r="E102" s="15">
        <v>160</v>
      </c>
      <c r="F102" s="15">
        <v>159</v>
      </c>
      <c r="G102" s="143">
        <v>160</v>
      </c>
      <c r="H102" s="143">
        <v>160</v>
      </c>
      <c r="I102" s="143">
        <v>165</v>
      </c>
      <c r="J102" s="143">
        <v>163</v>
      </c>
      <c r="K102" s="14">
        <v>158</v>
      </c>
      <c r="L102" s="14">
        <v>154</v>
      </c>
      <c r="M102" s="14">
        <v>157</v>
      </c>
      <c r="N102" s="14">
        <v>155</v>
      </c>
      <c r="O102" s="13">
        <v>153</v>
      </c>
      <c r="P102" s="13">
        <v>152</v>
      </c>
      <c r="Q102" s="13">
        <v>154</v>
      </c>
      <c r="R102" s="13">
        <v>157</v>
      </c>
      <c r="S102" s="15">
        <v>156</v>
      </c>
      <c r="T102" s="15">
        <v>156</v>
      </c>
      <c r="U102" s="15">
        <v>158</v>
      </c>
      <c r="V102" s="15">
        <v>157</v>
      </c>
      <c r="W102" s="143">
        <v>155</v>
      </c>
      <c r="X102" s="143">
        <v>155</v>
      </c>
      <c r="Y102" s="143">
        <v>160</v>
      </c>
      <c r="Z102" s="143">
        <v>159</v>
      </c>
      <c r="AA102" s="14">
        <v>157</v>
      </c>
    </row>
    <row r="103" spans="1:27" x14ac:dyDescent="0.3">
      <c r="A103" s="28" t="s">
        <v>385</v>
      </c>
      <c r="B103" s="28" t="s">
        <v>386</v>
      </c>
      <c r="C103" s="15">
        <v>5</v>
      </c>
      <c r="D103" s="15">
        <v>5</v>
      </c>
      <c r="E103" s="15">
        <v>5</v>
      </c>
      <c r="F103" s="15">
        <v>5</v>
      </c>
      <c r="G103" s="143">
        <v>4</v>
      </c>
      <c r="H103" s="143">
        <v>4</v>
      </c>
      <c r="I103" s="143">
        <v>4</v>
      </c>
      <c r="J103" s="143">
        <v>4</v>
      </c>
      <c r="K103" s="14">
        <v>4</v>
      </c>
      <c r="L103" s="14">
        <v>4</v>
      </c>
      <c r="M103" s="14">
        <v>4</v>
      </c>
      <c r="N103" s="14">
        <v>4</v>
      </c>
      <c r="O103" s="13">
        <v>4</v>
      </c>
      <c r="P103" s="13">
        <v>4</v>
      </c>
      <c r="Q103" s="13">
        <v>4</v>
      </c>
      <c r="R103" s="13">
        <v>4</v>
      </c>
      <c r="S103" s="15">
        <v>4</v>
      </c>
      <c r="T103" s="15">
        <v>4</v>
      </c>
      <c r="U103" s="15">
        <v>4</v>
      </c>
      <c r="V103" s="15">
        <v>4</v>
      </c>
      <c r="W103" s="143">
        <v>4</v>
      </c>
      <c r="X103" s="143">
        <v>4</v>
      </c>
      <c r="Y103" s="143">
        <v>4</v>
      </c>
      <c r="Z103" s="143">
        <v>4</v>
      </c>
      <c r="AA103" s="14">
        <v>4</v>
      </c>
    </row>
    <row r="104" spans="1:27" x14ac:dyDescent="0.3">
      <c r="B104" s="29" t="s">
        <v>36</v>
      </c>
      <c r="C104" s="17">
        <v>2784</v>
      </c>
      <c r="D104" s="17">
        <v>2788</v>
      </c>
      <c r="E104" s="17">
        <v>2817</v>
      </c>
      <c r="F104" s="17">
        <v>2846</v>
      </c>
      <c r="G104" s="142">
        <v>2873</v>
      </c>
      <c r="H104" s="142">
        <v>2985</v>
      </c>
      <c r="I104" s="142">
        <v>3126</v>
      </c>
      <c r="J104" s="142">
        <v>3110</v>
      </c>
      <c r="K104" s="18">
        <v>3017</v>
      </c>
      <c r="L104" s="18">
        <v>2922</v>
      </c>
      <c r="M104" s="18">
        <v>2941</v>
      </c>
      <c r="N104" s="18">
        <v>2896</v>
      </c>
      <c r="O104" s="19">
        <v>2838</v>
      </c>
      <c r="P104" s="19">
        <v>2833</v>
      </c>
      <c r="Q104" s="19">
        <v>2857</v>
      </c>
      <c r="R104" s="19">
        <v>2952</v>
      </c>
      <c r="S104" s="17">
        <v>2925</v>
      </c>
      <c r="T104" s="17">
        <v>2915</v>
      </c>
      <c r="U104" s="17">
        <v>2917</v>
      </c>
      <c r="V104" s="17">
        <v>2935</v>
      </c>
      <c r="W104" s="142">
        <v>2911</v>
      </c>
      <c r="X104" s="142">
        <v>2913</v>
      </c>
      <c r="Y104" s="142">
        <v>3003</v>
      </c>
      <c r="Z104" s="142">
        <v>3029</v>
      </c>
      <c r="AA104" s="18">
        <v>3020</v>
      </c>
    </row>
    <row r="107" spans="1:27" x14ac:dyDescent="0.3">
      <c r="A107" s="102" t="s">
        <v>102</v>
      </c>
    </row>
    <row r="108" spans="1:27" x14ac:dyDescent="0.3">
      <c r="A108" s="102" t="s">
        <v>124</v>
      </c>
    </row>
    <row r="109" spans="1:27" ht="15" x14ac:dyDescent="0.3">
      <c r="A109" s="104" t="s">
        <v>101</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3C31-D1F9-47CB-929B-1F88CB54140D}">
  <sheetPr>
    <tabColor theme="6" tint="0.39997558519241921"/>
  </sheetPr>
  <dimension ref="A1:M38"/>
  <sheetViews>
    <sheetView workbookViewId="0">
      <pane ySplit="3" topLeftCell="A21" activePane="bottomLeft" state="frozen"/>
      <selection pane="bottomLeft" activeCell="B30" sqref="B30"/>
    </sheetView>
  </sheetViews>
  <sheetFormatPr baseColWidth="10" defaultRowHeight="14.5" x14ac:dyDescent="0.35"/>
  <cols>
    <col min="12" max="12" width="11.453125" style="88"/>
  </cols>
  <sheetData>
    <row r="1" spans="1:13" x14ac:dyDescent="0.35">
      <c r="A1" s="269" t="s">
        <v>11</v>
      </c>
      <c r="B1" s="272" t="s">
        <v>10</v>
      </c>
      <c r="C1" s="275" t="s">
        <v>125</v>
      </c>
      <c r="D1" s="278" t="s">
        <v>126</v>
      </c>
      <c r="E1" s="281" t="s">
        <v>127</v>
      </c>
      <c r="F1" s="260" t="s">
        <v>133</v>
      </c>
      <c r="G1" s="261"/>
      <c r="H1" s="261"/>
      <c r="I1" s="261"/>
      <c r="J1" s="261"/>
      <c r="K1" s="262"/>
      <c r="L1" s="266" t="s">
        <v>139</v>
      </c>
    </row>
    <row r="2" spans="1:13" ht="16.5" customHeight="1" x14ac:dyDescent="0.35">
      <c r="A2" s="270"/>
      <c r="B2" s="273"/>
      <c r="C2" s="276"/>
      <c r="D2" s="279"/>
      <c r="E2" s="282"/>
      <c r="F2" s="263"/>
      <c r="G2" s="264"/>
      <c r="H2" s="264"/>
      <c r="I2" s="264"/>
      <c r="J2" s="264"/>
      <c r="K2" s="265"/>
      <c r="L2" s="267"/>
    </row>
    <row r="3" spans="1:13" ht="68.25" customHeight="1" thickBot="1" x14ac:dyDescent="0.4">
      <c r="A3" s="271"/>
      <c r="B3" s="274"/>
      <c r="C3" s="277"/>
      <c r="D3" s="280"/>
      <c r="E3" s="283"/>
      <c r="F3" s="153" t="s">
        <v>128</v>
      </c>
      <c r="G3" s="154" t="s">
        <v>129</v>
      </c>
      <c r="H3" s="154" t="s">
        <v>130</v>
      </c>
      <c r="I3" s="154" t="s">
        <v>131</v>
      </c>
      <c r="J3" s="154" t="s">
        <v>132</v>
      </c>
      <c r="K3" s="155" t="s">
        <v>36</v>
      </c>
      <c r="L3" s="268"/>
    </row>
    <row r="4" spans="1:13" x14ac:dyDescent="0.35">
      <c r="A4" s="45" t="s">
        <v>12</v>
      </c>
      <c r="B4" s="31" t="s">
        <v>7</v>
      </c>
      <c r="C4" s="157">
        <v>237913</v>
      </c>
      <c r="D4" s="3">
        <v>238558</v>
      </c>
      <c r="E4" s="158">
        <v>-645</v>
      </c>
      <c r="F4" s="159">
        <v>19264</v>
      </c>
      <c r="G4" s="160">
        <v>157697</v>
      </c>
      <c r="H4" s="160">
        <v>3196</v>
      </c>
      <c r="I4" s="160">
        <v>3184</v>
      </c>
      <c r="J4" s="160">
        <v>55217</v>
      </c>
      <c r="K4" s="45">
        <f>SUM(F4:J4)</f>
        <v>238558</v>
      </c>
      <c r="L4" s="166">
        <v>120083</v>
      </c>
      <c r="M4" s="156">
        <f>K4-D4</f>
        <v>0</v>
      </c>
    </row>
    <row r="5" spans="1:13" x14ac:dyDescent="0.35">
      <c r="A5" s="45" t="s">
        <v>13</v>
      </c>
      <c r="B5" s="31" t="s">
        <v>7</v>
      </c>
      <c r="C5" s="157">
        <v>235399</v>
      </c>
      <c r="D5" s="3">
        <v>236312</v>
      </c>
      <c r="E5" s="158">
        <v>-913</v>
      </c>
      <c r="F5" s="159">
        <v>23137</v>
      </c>
      <c r="G5" s="161">
        <v>146932</v>
      </c>
      <c r="H5" s="161">
        <v>3793</v>
      </c>
      <c r="I5" s="161">
        <v>3271</v>
      </c>
      <c r="J5" s="161">
        <v>59179</v>
      </c>
      <c r="K5" s="45">
        <f t="shared" ref="K5:K26" si="0">SUM(F5:J5)</f>
        <v>236312</v>
      </c>
      <c r="L5" s="166">
        <v>107190</v>
      </c>
      <c r="M5" s="156">
        <f t="shared" ref="M5:M27" si="1">K5-D5</f>
        <v>0</v>
      </c>
    </row>
    <row r="6" spans="1:13" x14ac:dyDescent="0.35">
      <c r="A6" s="45" t="s">
        <v>14</v>
      </c>
      <c r="B6" s="31" t="s">
        <v>7</v>
      </c>
      <c r="C6" s="157">
        <v>242586</v>
      </c>
      <c r="D6" s="3">
        <v>246336</v>
      </c>
      <c r="E6" s="158">
        <v>-3750</v>
      </c>
      <c r="F6" s="159">
        <v>22025</v>
      </c>
      <c r="G6" s="161">
        <v>158268</v>
      </c>
      <c r="H6" s="161">
        <v>2435</v>
      </c>
      <c r="I6" s="161">
        <v>3781</v>
      </c>
      <c r="J6" s="161">
        <v>59827</v>
      </c>
      <c r="K6" s="45">
        <f t="shared" si="0"/>
        <v>246336</v>
      </c>
      <c r="L6" s="166">
        <v>107481</v>
      </c>
      <c r="M6" s="156">
        <f t="shared" si="1"/>
        <v>0</v>
      </c>
    </row>
    <row r="7" spans="1:13" x14ac:dyDescent="0.35">
      <c r="A7" s="45" t="s">
        <v>15</v>
      </c>
      <c r="B7" s="31" t="s">
        <v>7</v>
      </c>
      <c r="C7" s="157">
        <v>262683</v>
      </c>
      <c r="D7" s="3">
        <v>245768</v>
      </c>
      <c r="E7" s="158">
        <v>16915</v>
      </c>
      <c r="F7" s="159">
        <v>21022</v>
      </c>
      <c r="G7" s="161">
        <v>155738</v>
      </c>
      <c r="H7" s="161">
        <v>2465</v>
      </c>
      <c r="I7" s="161">
        <v>3604</v>
      </c>
      <c r="J7" s="161">
        <v>62939</v>
      </c>
      <c r="K7" s="45">
        <f t="shared" si="0"/>
        <v>245768</v>
      </c>
      <c r="L7" s="166">
        <v>114451</v>
      </c>
      <c r="M7" s="156">
        <f t="shared" si="1"/>
        <v>0</v>
      </c>
    </row>
    <row r="8" spans="1:13" x14ac:dyDescent="0.35">
      <c r="A8" s="45" t="s">
        <v>16</v>
      </c>
      <c r="B8" s="31" t="s">
        <v>7</v>
      </c>
      <c r="C8" s="157">
        <v>269374</v>
      </c>
      <c r="D8" s="3">
        <v>237056</v>
      </c>
      <c r="E8" s="158">
        <v>32318</v>
      </c>
      <c r="F8" s="159">
        <v>16566</v>
      </c>
      <c r="G8" s="161">
        <v>162101</v>
      </c>
      <c r="H8" s="161">
        <v>2783</v>
      </c>
      <c r="I8" s="161">
        <v>3059</v>
      </c>
      <c r="J8" s="161">
        <v>52547</v>
      </c>
      <c r="K8" s="45">
        <f t="shared" si="0"/>
        <v>237056</v>
      </c>
      <c r="L8" s="166">
        <v>117760</v>
      </c>
      <c r="M8" s="156">
        <f t="shared" si="1"/>
        <v>0</v>
      </c>
    </row>
    <row r="9" spans="1:13" x14ac:dyDescent="0.35">
      <c r="A9" s="45" t="s">
        <v>17</v>
      </c>
      <c r="B9" s="31" t="s">
        <v>7</v>
      </c>
      <c r="C9" s="157">
        <v>268880</v>
      </c>
      <c r="D9" s="3">
        <v>200696</v>
      </c>
      <c r="E9" s="158">
        <v>68184</v>
      </c>
      <c r="F9" s="159">
        <v>18320</v>
      </c>
      <c r="G9" s="161">
        <v>145257</v>
      </c>
      <c r="H9" s="161">
        <v>2717</v>
      </c>
      <c r="I9" s="161">
        <v>1131</v>
      </c>
      <c r="J9" s="161">
        <v>33271</v>
      </c>
      <c r="K9" s="45">
        <f t="shared" si="0"/>
        <v>200696</v>
      </c>
      <c r="L9" s="166">
        <v>117233</v>
      </c>
      <c r="M9" s="156">
        <f t="shared" si="1"/>
        <v>0</v>
      </c>
    </row>
    <row r="10" spans="1:13" x14ac:dyDescent="0.35">
      <c r="A10" s="45" t="s">
        <v>18</v>
      </c>
      <c r="B10" s="31" t="s">
        <v>7</v>
      </c>
      <c r="C10" s="157">
        <v>274440</v>
      </c>
      <c r="D10" s="3">
        <v>232361</v>
      </c>
      <c r="E10" s="158">
        <v>42079</v>
      </c>
      <c r="F10" s="159">
        <v>20071</v>
      </c>
      <c r="G10" s="161">
        <v>148512</v>
      </c>
      <c r="H10" s="161">
        <v>2399</v>
      </c>
      <c r="I10" s="161">
        <v>4238</v>
      </c>
      <c r="J10" s="161">
        <v>57141</v>
      </c>
      <c r="K10" s="45">
        <f t="shared" si="0"/>
        <v>232361</v>
      </c>
      <c r="L10" s="166">
        <v>126041</v>
      </c>
      <c r="M10" s="156">
        <f t="shared" si="1"/>
        <v>0</v>
      </c>
    </row>
    <row r="11" spans="1:13" x14ac:dyDescent="0.35">
      <c r="A11" s="45" t="s">
        <v>19</v>
      </c>
      <c r="B11" s="31" t="s">
        <v>7</v>
      </c>
      <c r="C11" s="157">
        <v>272404</v>
      </c>
      <c r="D11" s="3">
        <v>276012</v>
      </c>
      <c r="E11" s="158">
        <v>-3608</v>
      </c>
      <c r="F11" s="159">
        <v>21780</v>
      </c>
      <c r="G11" s="161">
        <v>177651</v>
      </c>
      <c r="H11" s="161">
        <v>2626</v>
      </c>
      <c r="I11" s="161">
        <v>3823</v>
      </c>
      <c r="J11" s="161">
        <v>70132</v>
      </c>
      <c r="K11" s="45">
        <f t="shared" si="0"/>
        <v>276012</v>
      </c>
      <c r="L11" s="166">
        <v>120383</v>
      </c>
      <c r="M11" s="156">
        <f t="shared" si="1"/>
        <v>0</v>
      </c>
    </row>
    <row r="12" spans="1:13" x14ac:dyDescent="0.35">
      <c r="A12" s="45" t="s">
        <v>20</v>
      </c>
      <c r="B12" s="31" t="s">
        <v>7</v>
      </c>
      <c r="C12" s="157">
        <v>219947</v>
      </c>
      <c r="D12" s="3">
        <v>279189</v>
      </c>
      <c r="E12" s="158">
        <v>-59242</v>
      </c>
      <c r="F12" s="159">
        <v>25275</v>
      </c>
      <c r="G12" s="161">
        <v>187936</v>
      </c>
      <c r="H12" s="161">
        <v>2572</v>
      </c>
      <c r="I12" s="161">
        <v>4744</v>
      </c>
      <c r="J12" s="161">
        <v>58662</v>
      </c>
      <c r="K12" s="45">
        <f t="shared" si="0"/>
        <v>279189</v>
      </c>
      <c r="L12" s="166">
        <v>84722</v>
      </c>
      <c r="M12" s="156">
        <f t="shared" si="1"/>
        <v>0</v>
      </c>
    </row>
    <row r="13" spans="1:13" x14ac:dyDescent="0.35">
      <c r="A13" s="45" t="s">
        <v>21</v>
      </c>
      <c r="B13" s="31" t="s">
        <v>7</v>
      </c>
      <c r="C13" s="157">
        <v>204035</v>
      </c>
      <c r="D13" s="3">
        <v>262462</v>
      </c>
      <c r="E13" s="158">
        <v>-58427</v>
      </c>
      <c r="F13" s="159">
        <v>25412</v>
      </c>
      <c r="G13" s="161">
        <v>170426</v>
      </c>
      <c r="H13" s="161">
        <v>2709</v>
      </c>
      <c r="I13" s="161">
        <v>5217</v>
      </c>
      <c r="J13" s="161">
        <v>58698</v>
      </c>
      <c r="K13" s="45">
        <f t="shared" si="0"/>
        <v>262462</v>
      </c>
      <c r="L13" s="166">
        <v>67654</v>
      </c>
      <c r="M13" s="156">
        <f t="shared" si="1"/>
        <v>0</v>
      </c>
    </row>
    <row r="14" spans="1:13" x14ac:dyDescent="0.35">
      <c r="A14" s="45" t="s">
        <v>22</v>
      </c>
      <c r="B14" s="31" t="s">
        <v>7</v>
      </c>
      <c r="C14" s="157">
        <v>286368</v>
      </c>
      <c r="D14" s="3">
        <v>275973</v>
      </c>
      <c r="E14" s="158">
        <v>10395</v>
      </c>
      <c r="F14" s="159">
        <v>26055</v>
      </c>
      <c r="G14" s="161">
        <v>181537</v>
      </c>
      <c r="H14" s="161">
        <v>2810</v>
      </c>
      <c r="I14" s="161">
        <v>5808</v>
      </c>
      <c r="J14" s="161">
        <v>59763</v>
      </c>
      <c r="K14" s="45">
        <f t="shared" si="0"/>
        <v>275973</v>
      </c>
      <c r="L14" s="166">
        <v>98420</v>
      </c>
      <c r="M14" s="156">
        <f t="shared" si="1"/>
        <v>0</v>
      </c>
    </row>
    <row r="15" spans="1:13" x14ac:dyDescent="0.35">
      <c r="A15" s="45" t="s">
        <v>23</v>
      </c>
      <c r="B15" s="31" t="s">
        <v>7</v>
      </c>
      <c r="C15" s="157">
        <v>271942</v>
      </c>
      <c r="D15" s="3">
        <v>288962</v>
      </c>
      <c r="E15" s="158">
        <v>-17020</v>
      </c>
      <c r="F15" s="159">
        <v>29447</v>
      </c>
      <c r="G15" s="161">
        <v>186991</v>
      </c>
      <c r="H15" s="161">
        <v>2648</v>
      </c>
      <c r="I15" s="161">
        <v>5130</v>
      </c>
      <c r="J15" s="161">
        <v>64746</v>
      </c>
      <c r="K15" s="45">
        <f t="shared" si="0"/>
        <v>288962</v>
      </c>
      <c r="L15" s="166">
        <v>94282</v>
      </c>
      <c r="M15" s="156">
        <f t="shared" si="1"/>
        <v>0</v>
      </c>
    </row>
    <row r="16" spans="1:13" x14ac:dyDescent="0.35">
      <c r="A16" s="45" t="s">
        <v>24</v>
      </c>
      <c r="B16" s="31" t="s">
        <v>7</v>
      </c>
      <c r="C16" s="157">
        <v>265032</v>
      </c>
      <c r="D16" s="3">
        <v>294875</v>
      </c>
      <c r="E16" s="158">
        <v>-29843</v>
      </c>
      <c r="F16" s="159">
        <v>26171</v>
      </c>
      <c r="G16" s="161">
        <v>196166</v>
      </c>
      <c r="H16" s="161">
        <v>2695</v>
      </c>
      <c r="I16" s="161">
        <v>4772</v>
      </c>
      <c r="J16" s="161">
        <v>65071</v>
      </c>
      <c r="K16" s="45">
        <f t="shared" si="0"/>
        <v>294875</v>
      </c>
      <c r="L16" s="166">
        <v>91523</v>
      </c>
      <c r="M16" s="156">
        <f t="shared" si="1"/>
        <v>0</v>
      </c>
    </row>
    <row r="17" spans="1:13" x14ac:dyDescent="0.35">
      <c r="A17" s="45" t="s">
        <v>25</v>
      </c>
      <c r="B17" s="31" t="s">
        <v>7</v>
      </c>
      <c r="C17" s="157">
        <v>262833</v>
      </c>
      <c r="D17" s="3">
        <v>273578</v>
      </c>
      <c r="E17" s="158">
        <v>-10745</v>
      </c>
      <c r="F17" s="159">
        <v>26250</v>
      </c>
      <c r="G17" s="161">
        <v>175350</v>
      </c>
      <c r="H17" s="161">
        <v>4095</v>
      </c>
      <c r="I17" s="161">
        <v>6237</v>
      </c>
      <c r="J17" s="161">
        <v>61646</v>
      </c>
      <c r="K17" s="45">
        <f t="shared" si="0"/>
        <v>273578</v>
      </c>
      <c r="L17" s="166">
        <v>89811</v>
      </c>
      <c r="M17" s="156">
        <f t="shared" si="1"/>
        <v>0</v>
      </c>
    </row>
    <row r="18" spans="1:13" x14ac:dyDescent="0.35">
      <c r="A18" s="45" t="s">
        <v>26</v>
      </c>
      <c r="B18" s="31" t="s">
        <v>7</v>
      </c>
      <c r="C18" s="157">
        <v>269928</v>
      </c>
      <c r="D18" s="3">
        <v>279866</v>
      </c>
      <c r="E18" s="158">
        <v>-9938</v>
      </c>
      <c r="F18" s="159">
        <v>24585</v>
      </c>
      <c r="G18" s="161">
        <v>183131</v>
      </c>
      <c r="H18" s="161">
        <v>4294</v>
      </c>
      <c r="I18" s="161">
        <v>6102</v>
      </c>
      <c r="J18" s="161">
        <v>61754</v>
      </c>
      <c r="K18" s="45">
        <f t="shared" si="0"/>
        <v>279866</v>
      </c>
      <c r="L18" s="166">
        <v>89655</v>
      </c>
      <c r="M18" s="156">
        <f t="shared" si="1"/>
        <v>0</v>
      </c>
    </row>
    <row r="19" spans="1:13" x14ac:dyDescent="0.35">
      <c r="A19" s="45" t="s">
        <v>27</v>
      </c>
      <c r="B19" s="31" t="s">
        <v>7</v>
      </c>
      <c r="C19" s="157">
        <v>286927</v>
      </c>
      <c r="D19" s="3">
        <v>280335</v>
      </c>
      <c r="E19" s="158">
        <v>6592</v>
      </c>
      <c r="F19" s="159">
        <v>23779</v>
      </c>
      <c r="G19" s="161">
        <v>183801</v>
      </c>
      <c r="H19" s="161">
        <v>2707</v>
      </c>
      <c r="I19" s="161">
        <v>5729</v>
      </c>
      <c r="J19" s="161">
        <v>64319</v>
      </c>
      <c r="K19" s="45">
        <f t="shared" si="0"/>
        <v>280335</v>
      </c>
      <c r="L19" s="166">
        <v>94714</v>
      </c>
      <c r="M19" s="156">
        <f t="shared" si="1"/>
        <v>0</v>
      </c>
    </row>
    <row r="20" spans="1:13" x14ac:dyDescent="0.35">
      <c r="A20" s="45" t="s">
        <v>28</v>
      </c>
      <c r="B20" s="31" t="s">
        <v>7</v>
      </c>
      <c r="C20" s="157">
        <v>271599</v>
      </c>
      <c r="D20" s="3">
        <v>290531</v>
      </c>
      <c r="E20" s="158">
        <v>-18932</v>
      </c>
      <c r="F20" s="159">
        <v>22999</v>
      </c>
      <c r="G20" s="161">
        <v>198263</v>
      </c>
      <c r="H20" s="161">
        <v>2839</v>
      </c>
      <c r="I20" s="161">
        <v>5549</v>
      </c>
      <c r="J20" s="161">
        <v>60881</v>
      </c>
      <c r="K20" s="45">
        <f t="shared" si="0"/>
        <v>290531</v>
      </c>
      <c r="L20" s="166">
        <v>97118</v>
      </c>
      <c r="M20" s="156">
        <f t="shared" si="1"/>
        <v>0</v>
      </c>
    </row>
    <row r="21" spans="1:13" x14ac:dyDescent="0.35">
      <c r="A21" s="45" t="s">
        <v>83</v>
      </c>
      <c r="B21" s="31" t="s">
        <v>7</v>
      </c>
      <c r="C21" s="157">
        <v>265459</v>
      </c>
      <c r="D21" s="3">
        <v>274048</v>
      </c>
      <c r="E21" s="158">
        <v>-8589</v>
      </c>
      <c r="F21" s="159">
        <v>23861</v>
      </c>
      <c r="G21" s="161">
        <v>179243</v>
      </c>
      <c r="H21" s="161">
        <v>3934</v>
      </c>
      <c r="I21" s="161">
        <v>6104</v>
      </c>
      <c r="J21" s="161">
        <v>60906</v>
      </c>
      <c r="K21" s="45">
        <f t="shared" si="0"/>
        <v>274048</v>
      </c>
      <c r="L21" s="166">
        <v>86048</v>
      </c>
      <c r="M21" s="156">
        <f t="shared" si="1"/>
        <v>0</v>
      </c>
    </row>
    <row r="22" spans="1:13" x14ac:dyDescent="0.35">
      <c r="A22" s="45" t="s">
        <v>114</v>
      </c>
      <c r="B22" s="31" t="s">
        <v>7</v>
      </c>
      <c r="C22" s="157">
        <v>266799</v>
      </c>
      <c r="D22" s="3">
        <v>289521</v>
      </c>
      <c r="E22" s="158">
        <v>-22722</v>
      </c>
      <c r="F22" s="159">
        <v>23686</v>
      </c>
      <c r="G22" s="161">
        <v>192239</v>
      </c>
      <c r="H22" s="161">
        <v>2852</v>
      </c>
      <c r="I22" s="161">
        <v>6816</v>
      </c>
      <c r="J22" s="161">
        <v>63928</v>
      </c>
      <c r="K22" s="45">
        <f t="shared" si="0"/>
        <v>289521</v>
      </c>
      <c r="L22" s="166">
        <v>86485</v>
      </c>
      <c r="M22" s="156">
        <f t="shared" si="1"/>
        <v>0</v>
      </c>
    </row>
    <row r="23" spans="1:13" x14ac:dyDescent="0.35">
      <c r="A23" s="45" t="s">
        <v>115</v>
      </c>
      <c r="B23" s="31" t="s">
        <v>7</v>
      </c>
      <c r="C23" s="157">
        <v>296749</v>
      </c>
      <c r="D23" s="3">
        <v>282363</v>
      </c>
      <c r="E23" s="158">
        <v>14386</v>
      </c>
      <c r="F23" s="159">
        <v>21892</v>
      </c>
      <c r="G23" s="161">
        <v>182763</v>
      </c>
      <c r="H23" s="161">
        <v>2801</v>
      </c>
      <c r="I23" s="161">
        <v>6917</v>
      </c>
      <c r="J23" s="161">
        <v>67990</v>
      </c>
      <c r="K23" s="45">
        <f t="shared" si="0"/>
        <v>282363</v>
      </c>
      <c r="L23" s="166">
        <v>98013</v>
      </c>
      <c r="M23" s="156">
        <f t="shared" si="1"/>
        <v>0</v>
      </c>
    </row>
    <row r="24" spans="1:13" x14ac:dyDescent="0.35">
      <c r="A24" s="45" t="s">
        <v>116</v>
      </c>
      <c r="B24" s="31" t="s">
        <v>7</v>
      </c>
      <c r="C24" s="157">
        <v>281009</v>
      </c>
      <c r="D24" s="3">
        <v>297478</v>
      </c>
      <c r="E24" s="158">
        <v>-16469</v>
      </c>
      <c r="F24" s="159">
        <v>23021</v>
      </c>
      <c r="G24" s="161">
        <v>196733</v>
      </c>
      <c r="H24" s="161">
        <v>2723</v>
      </c>
      <c r="I24" s="161">
        <v>7150</v>
      </c>
      <c r="J24" s="161">
        <v>67851</v>
      </c>
      <c r="K24" s="45">
        <f t="shared" si="0"/>
        <v>297478</v>
      </c>
      <c r="L24" s="166">
        <v>96995</v>
      </c>
      <c r="M24" s="156">
        <f t="shared" si="1"/>
        <v>0</v>
      </c>
    </row>
    <row r="25" spans="1:13" x14ac:dyDescent="0.35">
      <c r="A25" s="45" t="s">
        <v>117</v>
      </c>
      <c r="B25" s="31" t="s">
        <v>7</v>
      </c>
      <c r="C25" s="157">
        <v>279121</v>
      </c>
      <c r="D25" s="3">
        <v>280468</v>
      </c>
      <c r="E25" s="158">
        <v>-1347</v>
      </c>
      <c r="F25" s="159">
        <v>24944</v>
      </c>
      <c r="G25" s="161">
        <v>173871</v>
      </c>
      <c r="H25" s="161">
        <v>4462</v>
      </c>
      <c r="I25" s="161">
        <v>9571</v>
      </c>
      <c r="J25" s="161">
        <v>67620</v>
      </c>
      <c r="K25" s="45">
        <f t="shared" si="0"/>
        <v>280468</v>
      </c>
      <c r="L25" s="166">
        <v>89572</v>
      </c>
      <c r="M25" s="156">
        <f t="shared" si="1"/>
        <v>0</v>
      </c>
    </row>
    <row r="26" spans="1:13" x14ac:dyDescent="0.35">
      <c r="A26" s="45" t="s">
        <v>118</v>
      </c>
      <c r="B26" s="31" t="s">
        <v>7</v>
      </c>
      <c r="C26" s="157">
        <v>283521</v>
      </c>
      <c r="D26" s="3">
        <v>285832</v>
      </c>
      <c r="E26" s="158">
        <v>-2311</v>
      </c>
      <c r="F26" s="159">
        <v>22958</v>
      </c>
      <c r="G26" s="161">
        <v>182613</v>
      </c>
      <c r="H26" s="161">
        <v>2533</v>
      </c>
      <c r="I26" s="161">
        <v>8880</v>
      </c>
      <c r="J26" s="161">
        <v>68848</v>
      </c>
      <c r="K26" s="45">
        <f t="shared" si="0"/>
        <v>285832</v>
      </c>
      <c r="L26" s="166">
        <v>96406</v>
      </c>
      <c r="M26" s="156">
        <f t="shared" si="1"/>
        <v>0</v>
      </c>
    </row>
    <row r="27" spans="1:13" x14ac:dyDescent="0.35">
      <c r="A27" s="45" t="s">
        <v>119</v>
      </c>
      <c r="B27" s="31" t="s">
        <v>7</v>
      </c>
      <c r="C27" s="157">
        <v>296032</v>
      </c>
      <c r="D27" s="3">
        <v>288427</v>
      </c>
      <c r="E27" s="158">
        <v>7605</v>
      </c>
      <c r="F27" s="159">
        <v>22887</v>
      </c>
      <c r="G27" s="161">
        <v>181270</v>
      </c>
      <c r="H27" s="161">
        <v>2642</v>
      </c>
      <c r="I27" s="161">
        <v>8695</v>
      </c>
      <c r="J27" s="161">
        <v>72933</v>
      </c>
      <c r="K27" s="45">
        <f t="shared" ref="K27" si="2">SUM(F27:J27)</f>
        <v>288427</v>
      </c>
      <c r="L27" s="166">
        <v>100853</v>
      </c>
      <c r="M27" s="156">
        <f t="shared" si="1"/>
        <v>0</v>
      </c>
    </row>
    <row r="28" spans="1:13" x14ac:dyDescent="0.35">
      <c r="A28" s="45" t="s">
        <v>123</v>
      </c>
      <c r="B28" s="31" t="s">
        <v>7</v>
      </c>
      <c r="C28" s="157">
        <v>296321</v>
      </c>
      <c r="D28" s="3">
        <v>286320</v>
      </c>
      <c r="E28" s="158">
        <v>10001</v>
      </c>
      <c r="F28" s="159">
        <v>26768</v>
      </c>
      <c r="G28" s="161">
        <v>182644</v>
      </c>
      <c r="H28" s="161">
        <v>2587</v>
      </c>
      <c r="I28" s="161">
        <v>7626</v>
      </c>
      <c r="J28" s="161">
        <v>66695</v>
      </c>
      <c r="K28" s="45">
        <f t="shared" ref="K28" si="3">SUM(F28:J28)</f>
        <v>286320</v>
      </c>
      <c r="L28" s="166">
        <v>94218</v>
      </c>
      <c r="M28" s="156">
        <f t="shared" ref="M28" si="4">K28-D28</f>
        <v>0</v>
      </c>
    </row>
    <row r="29" spans="1:13" x14ac:dyDescent="0.35">
      <c r="C29" s="164"/>
      <c r="D29" s="164"/>
      <c r="E29" s="9"/>
      <c r="F29" s="9"/>
      <c r="G29" s="9"/>
      <c r="H29" s="9"/>
      <c r="I29" s="9"/>
      <c r="J29" s="9"/>
      <c r="K29" s="9"/>
    </row>
    <row r="30" spans="1:13" x14ac:dyDescent="0.35">
      <c r="C30" s="164"/>
    </row>
    <row r="31" spans="1:13" x14ac:dyDescent="0.35">
      <c r="C31" s="164"/>
    </row>
    <row r="32" spans="1:13" x14ac:dyDescent="0.35">
      <c r="C32" s="164"/>
      <c r="D32" s="103"/>
    </row>
    <row r="33" spans="3:3" x14ac:dyDescent="0.35">
      <c r="C33" s="164"/>
    </row>
    <row r="34" spans="3:3" x14ac:dyDescent="0.35">
      <c r="C34" s="164"/>
    </row>
    <row r="35" spans="3:3" x14ac:dyDescent="0.35">
      <c r="C35" s="164"/>
    </row>
    <row r="36" spans="3:3" x14ac:dyDescent="0.35">
      <c r="C36" s="164"/>
    </row>
    <row r="38" spans="3:3" x14ac:dyDescent="0.35">
      <c r="C38" s="164"/>
    </row>
  </sheetData>
  <mergeCells count="7">
    <mergeCell ref="F1:K2"/>
    <mergeCell ref="L1:L3"/>
    <mergeCell ref="A1:A3"/>
    <mergeCell ref="B1:B3"/>
    <mergeCell ref="C1:C3"/>
    <mergeCell ref="D1:D3"/>
    <mergeCell ref="E1:E3"/>
  </mergeCells>
  <phoneticPr fontId="16" type="noConversion"/>
  <conditionalFormatting sqref="A4:B28">
    <cfRule type="expression" dxfId="2" priority="1">
      <formula>$B4="provisoire"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3E59-D038-431B-8F5D-805867F6FA37}">
  <sheetPr>
    <tabColor theme="6" tint="0.39997558519241921"/>
  </sheetPr>
  <dimension ref="A1:M83"/>
  <sheetViews>
    <sheetView workbookViewId="0">
      <pane ySplit="3" topLeftCell="A70" activePane="bottomLeft" state="frozen"/>
      <selection pane="bottomLeft" activeCell="N9" sqref="N9"/>
    </sheetView>
  </sheetViews>
  <sheetFormatPr baseColWidth="10" defaultRowHeight="14.5" x14ac:dyDescent="0.35"/>
  <cols>
    <col min="12" max="12" width="11.453125" style="88"/>
  </cols>
  <sheetData>
    <row r="1" spans="1:13" x14ac:dyDescent="0.35">
      <c r="A1" s="269" t="s">
        <v>140</v>
      </c>
      <c r="B1" s="272" t="s">
        <v>10</v>
      </c>
      <c r="C1" s="275" t="s">
        <v>141</v>
      </c>
      <c r="D1" s="278" t="s">
        <v>142</v>
      </c>
      <c r="E1" s="281" t="s">
        <v>127</v>
      </c>
      <c r="F1" s="260" t="s">
        <v>133</v>
      </c>
      <c r="G1" s="261"/>
      <c r="H1" s="261"/>
      <c r="I1" s="261"/>
      <c r="J1" s="261"/>
      <c r="K1" s="262"/>
      <c r="L1" s="266" t="s">
        <v>143</v>
      </c>
    </row>
    <row r="2" spans="1:13" ht="16.5" customHeight="1" x14ac:dyDescent="0.35">
      <c r="A2" s="270"/>
      <c r="B2" s="273"/>
      <c r="C2" s="276"/>
      <c r="D2" s="279"/>
      <c r="E2" s="282"/>
      <c r="F2" s="263"/>
      <c r="G2" s="264"/>
      <c r="H2" s="264"/>
      <c r="I2" s="264"/>
      <c r="J2" s="264"/>
      <c r="K2" s="265"/>
      <c r="L2" s="267"/>
    </row>
    <row r="3" spans="1:13" ht="68.25" customHeight="1" thickBot="1" x14ac:dyDescent="0.4">
      <c r="A3" s="271"/>
      <c r="B3" s="274"/>
      <c r="C3" s="277"/>
      <c r="D3" s="280"/>
      <c r="E3" s="283"/>
      <c r="F3" s="153" t="s">
        <v>128</v>
      </c>
      <c r="G3" s="154" t="s">
        <v>129</v>
      </c>
      <c r="H3" s="154" t="s">
        <v>130</v>
      </c>
      <c r="I3" s="154" t="s">
        <v>131</v>
      </c>
      <c r="J3" s="154" t="s">
        <v>132</v>
      </c>
      <c r="K3" s="155" t="s">
        <v>36</v>
      </c>
      <c r="L3" s="268"/>
    </row>
    <row r="4" spans="1:13" x14ac:dyDescent="0.35">
      <c r="A4" s="47">
        <v>43466</v>
      </c>
      <c r="B4" s="31" t="s">
        <v>7</v>
      </c>
      <c r="C4" s="162">
        <v>83800</v>
      </c>
      <c r="D4" s="160">
        <v>83729</v>
      </c>
      <c r="E4" s="163">
        <f>C4-D4</f>
        <v>71</v>
      </c>
      <c r="F4" s="159">
        <v>6633</v>
      </c>
      <c r="G4" s="160">
        <v>56893</v>
      </c>
      <c r="H4" s="160">
        <v>1141</v>
      </c>
      <c r="I4" s="160">
        <v>972</v>
      </c>
      <c r="J4" s="160">
        <v>18090</v>
      </c>
      <c r="K4" s="45">
        <f>SUM(F4:J4)</f>
        <v>83729</v>
      </c>
      <c r="L4" s="165">
        <v>43236</v>
      </c>
      <c r="M4" s="156">
        <f>K4-D4</f>
        <v>0</v>
      </c>
    </row>
    <row r="5" spans="1:13" x14ac:dyDescent="0.35">
      <c r="A5" s="47">
        <v>43497</v>
      </c>
      <c r="B5" s="31" t="s">
        <v>7</v>
      </c>
      <c r="C5" s="157">
        <v>75911</v>
      </c>
      <c r="D5" s="161">
        <v>77311</v>
      </c>
      <c r="E5" s="158">
        <f t="shared" ref="E5:E68" si="0">C5-D5</f>
        <v>-1400</v>
      </c>
      <c r="F5" s="159">
        <v>6257</v>
      </c>
      <c r="G5" s="161">
        <v>50311</v>
      </c>
      <c r="H5" s="161">
        <v>1042</v>
      </c>
      <c r="I5" s="161">
        <v>1086</v>
      </c>
      <c r="J5" s="161">
        <v>18615</v>
      </c>
      <c r="K5" s="45">
        <f t="shared" ref="K5:K68" si="1">SUM(F5:J5)</f>
        <v>77311</v>
      </c>
      <c r="L5" s="166">
        <v>38534</v>
      </c>
      <c r="M5" s="156">
        <f t="shared" ref="M5:M68" si="2">K5-D5</f>
        <v>0</v>
      </c>
    </row>
    <row r="6" spans="1:13" x14ac:dyDescent="0.35">
      <c r="A6" s="47">
        <v>43525</v>
      </c>
      <c r="B6" s="31" t="s">
        <v>7</v>
      </c>
      <c r="C6" s="157">
        <v>78202</v>
      </c>
      <c r="D6" s="161">
        <v>77518</v>
      </c>
      <c r="E6" s="158">
        <f t="shared" si="0"/>
        <v>684</v>
      </c>
      <c r="F6" s="159">
        <v>6374</v>
      </c>
      <c r="G6" s="161">
        <v>50493</v>
      </c>
      <c r="H6" s="161">
        <v>1013</v>
      </c>
      <c r="I6" s="161">
        <v>1126</v>
      </c>
      <c r="J6" s="161">
        <v>18512</v>
      </c>
      <c r="K6" s="45">
        <f t="shared" si="1"/>
        <v>77518</v>
      </c>
      <c r="L6" s="166">
        <v>38313</v>
      </c>
      <c r="M6" s="156">
        <f t="shared" si="2"/>
        <v>0</v>
      </c>
    </row>
    <row r="7" spans="1:13" x14ac:dyDescent="0.35">
      <c r="A7" s="47">
        <v>43556</v>
      </c>
      <c r="B7" s="31" t="s">
        <v>7</v>
      </c>
      <c r="C7" s="157">
        <v>81055</v>
      </c>
      <c r="D7" s="161">
        <v>81668</v>
      </c>
      <c r="E7" s="158">
        <f t="shared" si="0"/>
        <v>-613</v>
      </c>
      <c r="F7" s="159">
        <v>7722</v>
      </c>
      <c r="G7" s="161">
        <v>51600</v>
      </c>
      <c r="H7" s="161">
        <v>1046</v>
      </c>
      <c r="I7" s="161">
        <v>923</v>
      </c>
      <c r="J7" s="161">
        <v>20377</v>
      </c>
      <c r="K7" s="45">
        <f t="shared" si="1"/>
        <v>81668</v>
      </c>
      <c r="L7" s="166">
        <v>37212</v>
      </c>
      <c r="M7" s="156">
        <f t="shared" si="2"/>
        <v>0</v>
      </c>
    </row>
    <row r="8" spans="1:13" x14ac:dyDescent="0.35">
      <c r="A8" s="47">
        <v>43586</v>
      </c>
      <c r="B8" s="31" t="s">
        <v>7</v>
      </c>
      <c r="C8" s="157">
        <v>76837</v>
      </c>
      <c r="D8" s="161">
        <v>74611</v>
      </c>
      <c r="E8" s="158">
        <f t="shared" si="0"/>
        <v>2226</v>
      </c>
      <c r="F8" s="159">
        <v>7426</v>
      </c>
      <c r="G8" s="161">
        <v>45593</v>
      </c>
      <c r="H8" s="161">
        <v>1383</v>
      </c>
      <c r="I8" s="161">
        <v>1252</v>
      </c>
      <c r="J8" s="161">
        <v>18957</v>
      </c>
      <c r="K8" s="45">
        <f t="shared" si="1"/>
        <v>74611</v>
      </c>
      <c r="L8" s="166">
        <v>35979</v>
      </c>
      <c r="M8" s="156">
        <f t="shared" si="2"/>
        <v>0</v>
      </c>
    </row>
    <row r="9" spans="1:13" x14ac:dyDescent="0.35">
      <c r="A9" s="47">
        <v>43617</v>
      </c>
      <c r="B9" s="31" t="s">
        <v>7</v>
      </c>
      <c r="C9" s="157">
        <v>77507</v>
      </c>
      <c r="D9" s="161">
        <v>80033</v>
      </c>
      <c r="E9" s="158">
        <f t="shared" si="0"/>
        <v>-2526</v>
      </c>
      <c r="F9" s="159">
        <v>7989</v>
      </c>
      <c r="G9" s="161">
        <v>49739</v>
      </c>
      <c r="H9" s="161">
        <v>1364</v>
      </c>
      <c r="I9" s="161">
        <v>1096</v>
      </c>
      <c r="J9" s="161">
        <v>19845</v>
      </c>
      <c r="K9" s="45">
        <f t="shared" si="1"/>
        <v>80033</v>
      </c>
      <c r="L9" s="166">
        <v>33999</v>
      </c>
      <c r="M9" s="156">
        <f t="shared" si="2"/>
        <v>0</v>
      </c>
    </row>
    <row r="10" spans="1:13" x14ac:dyDescent="0.35">
      <c r="A10" s="47">
        <v>43647</v>
      </c>
      <c r="B10" s="31" t="s">
        <v>7</v>
      </c>
      <c r="C10" s="157">
        <v>83475</v>
      </c>
      <c r="D10" s="161">
        <v>84914</v>
      </c>
      <c r="E10" s="158">
        <f t="shared" si="0"/>
        <v>-1439</v>
      </c>
      <c r="F10" s="159">
        <v>8139</v>
      </c>
      <c r="G10" s="161">
        <v>54837</v>
      </c>
      <c r="H10" s="161">
        <v>830</v>
      </c>
      <c r="I10" s="161">
        <v>1235</v>
      </c>
      <c r="J10" s="161">
        <v>19873</v>
      </c>
      <c r="K10" s="45">
        <f t="shared" si="1"/>
        <v>84914</v>
      </c>
      <c r="L10" s="166">
        <v>38162</v>
      </c>
      <c r="M10" s="156">
        <f t="shared" si="2"/>
        <v>0</v>
      </c>
    </row>
    <row r="11" spans="1:13" x14ac:dyDescent="0.35">
      <c r="A11" s="47">
        <v>43678</v>
      </c>
      <c r="B11" s="31" t="s">
        <v>7</v>
      </c>
      <c r="C11" s="157">
        <v>73300</v>
      </c>
      <c r="D11" s="161">
        <v>79954</v>
      </c>
      <c r="E11" s="158">
        <f t="shared" si="0"/>
        <v>-6654</v>
      </c>
      <c r="F11" s="159">
        <v>7044</v>
      </c>
      <c r="G11" s="161">
        <v>51544</v>
      </c>
      <c r="H11" s="161">
        <v>798</v>
      </c>
      <c r="I11" s="161">
        <v>1238</v>
      </c>
      <c r="J11" s="161">
        <v>19330</v>
      </c>
      <c r="K11" s="45">
        <f t="shared" si="1"/>
        <v>79954</v>
      </c>
      <c r="L11" s="166">
        <v>30367</v>
      </c>
      <c r="M11" s="156">
        <f t="shared" si="2"/>
        <v>0</v>
      </c>
    </row>
    <row r="12" spans="1:13" x14ac:dyDescent="0.35">
      <c r="A12" s="47">
        <v>43709</v>
      </c>
      <c r="B12" s="31" t="s">
        <v>7</v>
      </c>
      <c r="C12" s="157">
        <v>85811</v>
      </c>
      <c r="D12" s="161">
        <v>81468</v>
      </c>
      <c r="E12" s="158">
        <f t="shared" si="0"/>
        <v>4343</v>
      </c>
      <c r="F12" s="159">
        <v>6842</v>
      </c>
      <c r="G12" s="161">
        <v>51887</v>
      </c>
      <c r="H12" s="161">
        <v>807</v>
      </c>
      <c r="I12" s="161">
        <v>1308</v>
      </c>
      <c r="J12" s="161">
        <v>20624</v>
      </c>
      <c r="K12" s="45">
        <f t="shared" si="1"/>
        <v>81468</v>
      </c>
      <c r="L12" s="166">
        <v>38952</v>
      </c>
      <c r="M12" s="156">
        <f t="shared" si="2"/>
        <v>0</v>
      </c>
    </row>
    <row r="13" spans="1:13" x14ac:dyDescent="0.35">
      <c r="A13" s="47">
        <v>43739</v>
      </c>
      <c r="B13" s="31" t="s">
        <v>7</v>
      </c>
      <c r="C13" s="157">
        <v>94251</v>
      </c>
      <c r="D13" s="161">
        <v>85501</v>
      </c>
      <c r="E13" s="158">
        <f t="shared" si="0"/>
        <v>8750</v>
      </c>
      <c r="F13" s="159">
        <v>7159</v>
      </c>
      <c r="G13" s="161">
        <v>53128</v>
      </c>
      <c r="H13" s="161">
        <v>835</v>
      </c>
      <c r="I13" s="161">
        <v>1301</v>
      </c>
      <c r="J13" s="161">
        <v>23078</v>
      </c>
      <c r="K13" s="45">
        <f t="shared" si="1"/>
        <v>85501</v>
      </c>
      <c r="L13" s="166">
        <v>42349</v>
      </c>
      <c r="M13" s="156">
        <f t="shared" si="2"/>
        <v>0</v>
      </c>
    </row>
    <row r="14" spans="1:13" x14ac:dyDescent="0.35">
      <c r="A14" s="47">
        <v>43770</v>
      </c>
      <c r="B14" s="31" t="s">
        <v>7</v>
      </c>
      <c r="C14" s="157">
        <v>85703</v>
      </c>
      <c r="D14" s="161">
        <v>76833</v>
      </c>
      <c r="E14" s="158">
        <f t="shared" si="0"/>
        <v>8870</v>
      </c>
      <c r="F14" s="159">
        <v>6426</v>
      </c>
      <c r="G14" s="161">
        <v>48102</v>
      </c>
      <c r="H14" s="161">
        <v>757</v>
      </c>
      <c r="I14" s="161">
        <v>1212</v>
      </c>
      <c r="J14" s="161">
        <v>20336</v>
      </c>
      <c r="K14" s="45">
        <f t="shared" si="1"/>
        <v>76833</v>
      </c>
      <c r="L14" s="166">
        <v>38017</v>
      </c>
      <c r="M14" s="156">
        <f t="shared" si="2"/>
        <v>0</v>
      </c>
    </row>
    <row r="15" spans="1:13" x14ac:dyDescent="0.35">
      <c r="A15" s="47">
        <v>43800</v>
      </c>
      <c r="B15" s="31" t="s">
        <v>7</v>
      </c>
      <c r="C15" s="157">
        <v>82729</v>
      </c>
      <c r="D15" s="161">
        <v>83434</v>
      </c>
      <c r="E15" s="158">
        <f t="shared" si="0"/>
        <v>-705</v>
      </c>
      <c r="F15" s="159">
        <v>7437</v>
      </c>
      <c r="G15" s="161">
        <v>54508</v>
      </c>
      <c r="H15" s="161">
        <v>873</v>
      </c>
      <c r="I15" s="161">
        <v>1091</v>
      </c>
      <c r="J15" s="161">
        <v>19525</v>
      </c>
      <c r="K15" s="45">
        <f t="shared" si="1"/>
        <v>83434</v>
      </c>
      <c r="L15" s="166">
        <v>34085</v>
      </c>
      <c r="M15" s="156">
        <f t="shared" si="2"/>
        <v>0</v>
      </c>
    </row>
    <row r="16" spans="1:13" x14ac:dyDescent="0.35">
      <c r="A16" s="47">
        <v>43831</v>
      </c>
      <c r="B16" s="31" t="s">
        <v>7</v>
      </c>
      <c r="C16" s="157">
        <v>93150</v>
      </c>
      <c r="D16" s="161">
        <v>88656</v>
      </c>
      <c r="E16" s="158">
        <f t="shared" si="0"/>
        <v>4494</v>
      </c>
      <c r="F16" s="159">
        <v>7718</v>
      </c>
      <c r="G16" s="161">
        <v>60145</v>
      </c>
      <c r="H16" s="161">
        <v>1099</v>
      </c>
      <c r="I16" s="161">
        <v>1283</v>
      </c>
      <c r="J16" s="161">
        <v>18411</v>
      </c>
      <c r="K16" s="45">
        <f t="shared" si="1"/>
        <v>88656</v>
      </c>
      <c r="L16" s="166">
        <v>42501</v>
      </c>
      <c r="M16" s="156">
        <f t="shared" si="2"/>
        <v>0</v>
      </c>
    </row>
    <row r="17" spans="1:13" x14ac:dyDescent="0.35">
      <c r="A17" s="47">
        <v>43862</v>
      </c>
      <c r="B17" s="31" t="s">
        <v>7</v>
      </c>
      <c r="C17" s="157">
        <v>85435</v>
      </c>
      <c r="D17" s="161">
        <v>80849</v>
      </c>
      <c r="E17" s="158">
        <f t="shared" si="0"/>
        <v>4586</v>
      </c>
      <c r="F17" s="159">
        <v>7330</v>
      </c>
      <c r="G17" s="161">
        <v>52854</v>
      </c>
      <c r="H17" s="161">
        <v>843</v>
      </c>
      <c r="I17" s="161">
        <v>1240</v>
      </c>
      <c r="J17" s="161">
        <v>18582</v>
      </c>
      <c r="K17" s="45">
        <f t="shared" si="1"/>
        <v>80849</v>
      </c>
      <c r="L17" s="166">
        <v>36721</v>
      </c>
      <c r="M17" s="156">
        <f t="shared" si="2"/>
        <v>0</v>
      </c>
    </row>
    <row r="18" spans="1:13" x14ac:dyDescent="0.35">
      <c r="A18" s="47">
        <v>43891</v>
      </c>
      <c r="B18" s="31" t="s">
        <v>7</v>
      </c>
      <c r="C18" s="157">
        <v>90789</v>
      </c>
      <c r="D18" s="161">
        <v>67551</v>
      </c>
      <c r="E18" s="158">
        <f t="shared" si="0"/>
        <v>23238</v>
      </c>
      <c r="F18" s="159">
        <v>1518</v>
      </c>
      <c r="G18" s="161">
        <v>49102</v>
      </c>
      <c r="H18" s="161">
        <v>841</v>
      </c>
      <c r="I18" s="161">
        <v>536</v>
      </c>
      <c r="J18" s="161">
        <v>15554</v>
      </c>
      <c r="K18" s="45">
        <f t="shared" si="1"/>
        <v>67551</v>
      </c>
      <c r="L18" s="166">
        <v>38538</v>
      </c>
      <c r="M18" s="156">
        <f t="shared" si="2"/>
        <v>0</v>
      </c>
    </row>
    <row r="19" spans="1:13" x14ac:dyDescent="0.35">
      <c r="A19" s="47">
        <v>43922</v>
      </c>
      <c r="B19" s="31" t="s">
        <v>7</v>
      </c>
      <c r="C19" s="157">
        <v>87735</v>
      </c>
      <c r="D19" s="161">
        <v>66815</v>
      </c>
      <c r="E19" s="158">
        <f t="shared" si="0"/>
        <v>20920</v>
      </c>
      <c r="F19" s="159">
        <v>1798</v>
      </c>
      <c r="G19" s="161">
        <v>50703</v>
      </c>
      <c r="H19" s="161">
        <v>795</v>
      </c>
      <c r="I19" s="161">
        <v>188</v>
      </c>
      <c r="J19" s="161">
        <v>13331</v>
      </c>
      <c r="K19" s="45">
        <f t="shared" si="1"/>
        <v>66815</v>
      </c>
      <c r="L19" s="166">
        <v>39764</v>
      </c>
      <c r="M19" s="156">
        <f t="shared" si="2"/>
        <v>0</v>
      </c>
    </row>
    <row r="20" spans="1:13" x14ac:dyDescent="0.35">
      <c r="A20" s="47">
        <v>43952</v>
      </c>
      <c r="B20" s="31" t="s">
        <v>7</v>
      </c>
      <c r="C20" s="157">
        <v>70023</v>
      </c>
      <c r="D20" s="161">
        <v>54201</v>
      </c>
      <c r="E20" s="158">
        <f t="shared" si="0"/>
        <v>15822</v>
      </c>
      <c r="F20" s="159">
        <v>1441</v>
      </c>
      <c r="G20" s="161">
        <v>42880</v>
      </c>
      <c r="H20" s="161">
        <v>942</v>
      </c>
      <c r="I20" s="161">
        <v>263</v>
      </c>
      <c r="J20" s="161">
        <v>8675</v>
      </c>
      <c r="K20" s="45">
        <f t="shared" si="1"/>
        <v>54201</v>
      </c>
      <c r="L20" s="166">
        <v>31977</v>
      </c>
      <c r="M20" s="156">
        <f t="shared" si="2"/>
        <v>0</v>
      </c>
    </row>
    <row r="21" spans="1:13" x14ac:dyDescent="0.35">
      <c r="A21" s="47">
        <v>43983</v>
      </c>
      <c r="B21" s="31" t="s">
        <v>7</v>
      </c>
      <c r="C21" s="157">
        <v>111122</v>
      </c>
      <c r="D21" s="161">
        <v>79680</v>
      </c>
      <c r="E21" s="158">
        <f t="shared" si="0"/>
        <v>31442</v>
      </c>
      <c r="F21" s="159">
        <v>15081</v>
      </c>
      <c r="G21" s="161">
        <v>51674</v>
      </c>
      <c r="H21" s="161">
        <v>980</v>
      </c>
      <c r="I21" s="161">
        <v>680</v>
      </c>
      <c r="J21" s="161">
        <v>11265</v>
      </c>
      <c r="K21" s="45">
        <f t="shared" si="1"/>
        <v>79680</v>
      </c>
      <c r="L21" s="166">
        <v>45492</v>
      </c>
      <c r="M21" s="156">
        <f t="shared" si="2"/>
        <v>0</v>
      </c>
    </row>
    <row r="22" spans="1:13" x14ac:dyDescent="0.35">
      <c r="A22" s="47">
        <v>44013</v>
      </c>
      <c r="B22" s="31" t="s">
        <v>7</v>
      </c>
      <c r="C22" s="157">
        <v>98346</v>
      </c>
      <c r="D22" s="161">
        <v>71013</v>
      </c>
      <c r="E22" s="158">
        <f t="shared" si="0"/>
        <v>27333</v>
      </c>
      <c r="F22" s="159">
        <v>6986</v>
      </c>
      <c r="G22" s="161">
        <v>47287</v>
      </c>
      <c r="H22" s="161">
        <v>747</v>
      </c>
      <c r="I22" s="161">
        <v>1550</v>
      </c>
      <c r="J22" s="161">
        <v>14443</v>
      </c>
      <c r="K22" s="45">
        <f t="shared" si="1"/>
        <v>71013</v>
      </c>
      <c r="L22" s="166">
        <v>46239</v>
      </c>
      <c r="M22" s="156">
        <f t="shared" si="2"/>
        <v>0</v>
      </c>
    </row>
    <row r="23" spans="1:13" x14ac:dyDescent="0.35">
      <c r="A23" s="47">
        <v>44044</v>
      </c>
      <c r="B23" s="31" t="s">
        <v>7</v>
      </c>
      <c r="C23" s="157">
        <v>85121</v>
      </c>
      <c r="D23" s="161">
        <v>75334</v>
      </c>
      <c r="E23" s="158">
        <f t="shared" si="0"/>
        <v>9787</v>
      </c>
      <c r="F23" s="159">
        <v>6023</v>
      </c>
      <c r="G23" s="161">
        <v>45894</v>
      </c>
      <c r="H23" s="161">
        <v>744</v>
      </c>
      <c r="I23" s="161">
        <v>1397</v>
      </c>
      <c r="J23" s="161">
        <v>21276</v>
      </c>
      <c r="K23" s="45">
        <f t="shared" si="1"/>
        <v>75334</v>
      </c>
      <c r="L23" s="166">
        <v>36776</v>
      </c>
      <c r="M23" s="156">
        <f t="shared" si="2"/>
        <v>0</v>
      </c>
    </row>
    <row r="24" spans="1:13" x14ac:dyDescent="0.35">
      <c r="A24" s="47">
        <v>44075</v>
      </c>
      <c r="B24" s="31" t="s">
        <v>7</v>
      </c>
      <c r="C24" s="157">
        <v>90973</v>
      </c>
      <c r="D24" s="161">
        <v>86014</v>
      </c>
      <c r="E24" s="158">
        <f t="shared" si="0"/>
        <v>4959</v>
      </c>
      <c r="F24" s="159">
        <v>7062</v>
      </c>
      <c r="G24" s="161">
        <v>55331</v>
      </c>
      <c r="H24" s="161">
        <v>908</v>
      </c>
      <c r="I24" s="161">
        <v>1291</v>
      </c>
      <c r="J24" s="161">
        <v>21422</v>
      </c>
      <c r="K24" s="45">
        <f t="shared" si="1"/>
        <v>86014</v>
      </c>
      <c r="L24" s="166">
        <v>43026</v>
      </c>
      <c r="M24" s="156">
        <f t="shared" si="2"/>
        <v>0</v>
      </c>
    </row>
    <row r="25" spans="1:13" x14ac:dyDescent="0.35">
      <c r="A25" s="47">
        <v>44105</v>
      </c>
      <c r="B25" s="31" t="s">
        <v>7</v>
      </c>
      <c r="C25" s="157">
        <v>104956</v>
      </c>
      <c r="D25" s="161">
        <v>97465</v>
      </c>
      <c r="E25" s="158">
        <f t="shared" si="0"/>
        <v>7491</v>
      </c>
      <c r="F25" s="159">
        <v>7245</v>
      </c>
      <c r="G25" s="161">
        <v>61059</v>
      </c>
      <c r="H25" s="161">
        <v>888</v>
      </c>
      <c r="I25" s="161">
        <v>1570</v>
      </c>
      <c r="J25" s="161">
        <v>26703</v>
      </c>
      <c r="K25" s="45">
        <f t="shared" si="1"/>
        <v>97465</v>
      </c>
      <c r="L25" s="166">
        <v>48326</v>
      </c>
      <c r="M25" s="156">
        <f t="shared" si="2"/>
        <v>0</v>
      </c>
    </row>
    <row r="26" spans="1:13" x14ac:dyDescent="0.35">
      <c r="A26" s="47">
        <v>44136</v>
      </c>
      <c r="B26" s="31" t="s">
        <v>7</v>
      </c>
      <c r="C26" s="157">
        <v>89395</v>
      </c>
      <c r="D26" s="161">
        <v>85085</v>
      </c>
      <c r="E26" s="158">
        <f t="shared" si="0"/>
        <v>4310</v>
      </c>
      <c r="F26" s="159">
        <v>6463</v>
      </c>
      <c r="G26" s="161">
        <v>54308</v>
      </c>
      <c r="H26" s="161">
        <v>851</v>
      </c>
      <c r="I26" s="161">
        <v>1051</v>
      </c>
      <c r="J26" s="161">
        <v>22412</v>
      </c>
      <c r="K26" s="45">
        <f t="shared" si="1"/>
        <v>85085</v>
      </c>
      <c r="L26" s="166">
        <v>41534</v>
      </c>
      <c r="M26" s="156">
        <f t="shared" si="2"/>
        <v>0</v>
      </c>
    </row>
    <row r="27" spans="1:13" x14ac:dyDescent="0.35">
      <c r="A27" s="47">
        <v>44166</v>
      </c>
      <c r="B27" s="31" t="s">
        <v>7</v>
      </c>
      <c r="C27" s="157">
        <v>78053</v>
      </c>
      <c r="D27" s="161">
        <v>93462</v>
      </c>
      <c r="E27" s="158">
        <f t="shared" si="0"/>
        <v>-15409</v>
      </c>
      <c r="F27" s="159">
        <v>8072</v>
      </c>
      <c r="G27" s="161">
        <v>62284</v>
      </c>
      <c r="H27" s="161">
        <v>887</v>
      </c>
      <c r="I27" s="161">
        <v>1202</v>
      </c>
      <c r="J27" s="161">
        <v>21017</v>
      </c>
      <c r="K27" s="45">
        <f t="shared" si="1"/>
        <v>93462</v>
      </c>
      <c r="L27" s="166">
        <v>30523</v>
      </c>
      <c r="M27" s="156">
        <f t="shared" si="2"/>
        <v>0</v>
      </c>
    </row>
    <row r="28" spans="1:13" x14ac:dyDescent="0.35">
      <c r="A28" s="47">
        <v>44197</v>
      </c>
      <c r="B28" s="31" t="s">
        <v>7</v>
      </c>
      <c r="C28" s="157">
        <v>78819</v>
      </c>
      <c r="D28" s="161">
        <v>100045</v>
      </c>
      <c r="E28" s="158">
        <f t="shared" si="0"/>
        <v>-21226</v>
      </c>
      <c r="F28" s="159">
        <v>9530</v>
      </c>
      <c r="G28" s="161">
        <v>68474</v>
      </c>
      <c r="H28" s="161">
        <v>903</v>
      </c>
      <c r="I28" s="161">
        <v>1543</v>
      </c>
      <c r="J28" s="161">
        <v>19595</v>
      </c>
      <c r="K28" s="45">
        <f t="shared" si="1"/>
        <v>100045</v>
      </c>
      <c r="L28" s="166">
        <v>31356</v>
      </c>
      <c r="M28" s="156">
        <f t="shared" si="2"/>
        <v>0</v>
      </c>
    </row>
    <row r="29" spans="1:13" x14ac:dyDescent="0.35">
      <c r="A29" s="47">
        <v>44228</v>
      </c>
      <c r="B29" s="31" t="s">
        <v>7</v>
      </c>
      <c r="C29" s="157">
        <v>70146</v>
      </c>
      <c r="D29" s="161">
        <v>90266</v>
      </c>
      <c r="E29" s="158">
        <f t="shared" si="0"/>
        <v>-20120</v>
      </c>
      <c r="F29" s="159">
        <v>7793</v>
      </c>
      <c r="G29" s="161">
        <v>59879</v>
      </c>
      <c r="H29" s="161">
        <v>789</v>
      </c>
      <c r="I29" s="161">
        <v>1594</v>
      </c>
      <c r="J29" s="161">
        <v>20211</v>
      </c>
      <c r="K29" s="45">
        <f t="shared" si="1"/>
        <v>90266</v>
      </c>
      <c r="L29" s="166">
        <v>26532</v>
      </c>
      <c r="M29" s="156">
        <f t="shared" si="2"/>
        <v>0</v>
      </c>
    </row>
    <row r="30" spans="1:13" x14ac:dyDescent="0.35">
      <c r="A30" s="47">
        <v>44256</v>
      </c>
      <c r="B30" s="31" t="s">
        <v>7</v>
      </c>
      <c r="C30" s="157">
        <v>70982</v>
      </c>
      <c r="D30" s="161">
        <v>88878</v>
      </c>
      <c r="E30" s="158">
        <f t="shared" si="0"/>
        <v>-17896</v>
      </c>
      <c r="F30" s="159">
        <v>7952</v>
      </c>
      <c r="G30" s="161">
        <v>59583</v>
      </c>
      <c r="H30" s="161">
        <v>880</v>
      </c>
      <c r="I30" s="161">
        <v>1607</v>
      </c>
      <c r="J30" s="161">
        <v>18856</v>
      </c>
      <c r="K30" s="45">
        <f t="shared" si="1"/>
        <v>88878</v>
      </c>
      <c r="L30" s="166">
        <v>26834</v>
      </c>
      <c r="M30" s="156">
        <f t="shared" si="2"/>
        <v>0</v>
      </c>
    </row>
    <row r="31" spans="1:13" x14ac:dyDescent="0.35">
      <c r="A31" s="47">
        <v>44287</v>
      </c>
      <c r="B31" s="31" t="s">
        <v>7</v>
      </c>
      <c r="C31" s="157">
        <v>70290</v>
      </c>
      <c r="D31" s="161">
        <v>91857</v>
      </c>
      <c r="E31" s="158">
        <f t="shared" si="0"/>
        <v>-21567</v>
      </c>
      <c r="F31" s="159">
        <v>8830</v>
      </c>
      <c r="G31" s="161">
        <v>59499</v>
      </c>
      <c r="H31" s="161">
        <v>966</v>
      </c>
      <c r="I31" s="161">
        <v>1611</v>
      </c>
      <c r="J31" s="161">
        <v>20951</v>
      </c>
      <c r="K31" s="45">
        <f t="shared" si="1"/>
        <v>91857</v>
      </c>
      <c r="L31" s="166">
        <v>22885</v>
      </c>
      <c r="M31" s="156">
        <f t="shared" si="2"/>
        <v>0</v>
      </c>
    </row>
    <row r="32" spans="1:13" x14ac:dyDescent="0.35">
      <c r="A32" s="47">
        <v>44317</v>
      </c>
      <c r="B32" s="31" t="s">
        <v>7</v>
      </c>
      <c r="C32" s="157">
        <v>63653</v>
      </c>
      <c r="D32" s="161">
        <v>82389</v>
      </c>
      <c r="E32" s="158">
        <f t="shared" si="0"/>
        <v>-18736</v>
      </c>
      <c r="F32" s="159">
        <v>7720</v>
      </c>
      <c r="G32" s="161">
        <v>53765</v>
      </c>
      <c r="H32" s="161">
        <v>898</v>
      </c>
      <c r="I32" s="161">
        <v>1570</v>
      </c>
      <c r="J32" s="161">
        <v>18436</v>
      </c>
      <c r="K32" s="45">
        <f t="shared" si="1"/>
        <v>82389</v>
      </c>
      <c r="L32" s="166">
        <v>21368</v>
      </c>
      <c r="M32" s="156">
        <f t="shared" si="2"/>
        <v>0</v>
      </c>
    </row>
    <row r="33" spans="1:13" x14ac:dyDescent="0.35">
      <c r="A33" s="47">
        <v>44348</v>
      </c>
      <c r="B33" s="31" t="s">
        <v>7</v>
      </c>
      <c r="C33" s="157">
        <v>70092</v>
      </c>
      <c r="D33" s="161">
        <v>88216</v>
      </c>
      <c r="E33" s="158">
        <f t="shared" si="0"/>
        <v>-18124</v>
      </c>
      <c r="F33" s="159">
        <v>8862</v>
      </c>
      <c r="G33" s="161">
        <v>57162</v>
      </c>
      <c r="H33" s="161">
        <v>845</v>
      </c>
      <c r="I33" s="161">
        <v>2036</v>
      </c>
      <c r="J33" s="161">
        <v>19311</v>
      </c>
      <c r="K33" s="45">
        <f t="shared" si="1"/>
        <v>88216</v>
      </c>
      <c r="L33" s="166">
        <v>23401</v>
      </c>
      <c r="M33" s="156">
        <f t="shared" si="2"/>
        <v>0</v>
      </c>
    </row>
    <row r="34" spans="1:13" x14ac:dyDescent="0.35">
      <c r="A34" s="47">
        <v>44378</v>
      </c>
      <c r="B34" s="31" t="s">
        <v>7</v>
      </c>
      <c r="C34" s="157">
        <v>119957</v>
      </c>
      <c r="D34" s="161">
        <v>92785</v>
      </c>
      <c r="E34" s="158">
        <f t="shared" si="0"/>
        <v>27172</v>
      </c>
      <c r="F34" s="159">
        <v>9278</v>
      </c>
      <c r="G34" s="161">
        <v>60543</v>
      </c>
      <c r="H34" s="161">
        <v>1029</v>
      </c>
      <c r="I34" s="161">
        <v>1985</v>
      </c>
      <c r="J34" s="161">
        <v>19950</v>
      </c>
      <c r="K34" s="45">
        <f t="shared" si="1"/>
        <v>92785</v>
      </c>
      <c r="L34" s="166">
        <v>33548</v>
      </c>
      <c r="M34" s="156">
        <f t="shared" si="2"/>
        <v>0</v>
      </c>
    </row>
    <row r="35" spans="1:13" x14ac:dyDescent="0.35">
      <c r="A35" s="47">
        <v>44409</v>
      </c>
      <c r="B35" s="31" t="s">
        <v>7</v>
      </c>
      <c r="C35" s="157">
        <v>79225</v>
      </c>
      <c r="D35" s="161">
        <v>87607</v>
      </c>
      <c r="E35" s="158">
        <f t="shared" si="0"/>
        <v>-8382</v>
      </c>
      <c r="F35" s="159">
        <v>8346</v>
      </c>
      <c r="G35" s="161">
        <v>58066</v>
      </c>
      <c r="H35" s="161">
        <v>857</v>
      </c>
      <c r="I35" s="161">
        <v>2019</v>
      </c>
      <c r="J35" s="161">
        <v>18319</v>
      </c>
      <c r="K35" s="45">
        <f t="shared" si="1"/>
        <v>87607</v>
      </c>
      <c r="L35" s="166">
        <v>31087</v>
      </c>
      <c r="M35" s="156">
        <f t="shared" si="2"/>
        <v>0</v>
      </c>
    </row>
    <row r="36" spans="1:13" x14ac:dyDescent="0.35">
      <c r="A36" s="47">
        <v>44440</v>
      </c>
      <c r="B36" s="31" t="s">
        <v>7</v>
      </c>
      <c r="C36" s="157">
        <v>87186</v>
      </c>
      <c r="D36" s="161">
        <v>95581</v>
      </c>
      <c r="E36" s="158">
        <f t="shared" si="0"/>
        <v>-8395</v>
      </c>
      <c r="F36" s="159">
        <v>8431</v>
      </c>
      <c r="G36" s="161">
        <v>62928</v>
      </c>
      <c r="H36" s="161">
        <v>924</v>
      </c>
      <c r="I36" s="161">
        <v>1804</v>
      </c>
      <c r="J36" s="161">
        <v>21494</v>
      </c>
      <c r="K36" s="45">
        <f t="shared" si="1"/>
        <v>95581</v>
      </c>
      <c r="L36" s="166">
        <v>33785</v>
      </c>
      <c r="M36" s="156">
        <f t="shared" si="2"/>
        <v>0</v>
      </c>
    </row>
    <row r="37" spans="1:13" x14ac:dyDescent="0.35">
      <c r="A37" s="47">
        <v>44470</v>
      </c>
      <c r="B37" s="31" t="s">
        <v>7</v>
      </c>
      <c r="C37" s="157">
        <v>92981</v>
      </c>
      <c r="D37" s="161">
        <v>100726</v>
      </c>
      <c r="E37" s="158">
        <f t="shared" si="0"/>
        <v>-7745</v>
      </c>
      <c r="F37" s="159">
        <v>10275</v>
      </c>
      <c r="G37" s="161">
        <v>65617</v>
      </c>
      <c r="H37" s="161">
        <v>935</v>
      </c>
      <c r="I37" s="161">
        <v>1795</v>
      </c>
      <c r="J37" s="161">
        <v>22104</v>
      </c>
      <c r="K37" s="45">
        <f t="shared" si="1"/>
        <v>100726</v>
      </c>
      <c r="L37" s="166">
        <v>31892</v>
      </c>
      <c r="M37" s="156">
        <f t="shared" si="2"/>
        <v>0</v>
      </c>
    </row>
    <row r="38" spans="1:13" x14ac:dyDescent="0.35">
      <c r="A38" s="47">
        <v>44501</v>
      </c>
      <c r="B38" s="31" t="s">
        <v>7</v>
      </c>
      <c r="C38" s="157">
        <v>92653</v>
      </c>
      <c r="D38" s="161">
        <v>91774</v>
      </c>
      <c r="E38" s="158">
        <f t="shared" si="0"/>
        <v>879</v>
      </c>
      <c r="F38" s="159">
        <v>9084</v>
      </c>
      <c r="G38" s="161">
        <v>57615</v>
      </c>
      <c r="H38" s="161">
        <v>824</v>
      </c>
      <c r="I38" s="161">
        <v>1718</v>
      </c>
      <c r="J38" s="161">
        <v>22533</v>
      </c>
      <c r="K38" s="45">
        <f t="shared" si="1"/>
        <v>91774</v>
      </c>
      <c r="L38" s="166">
        <v>34816</v>
      </c>
      <c r="M38" s="156">
        <f t="shared" si="2"/>
        <v>0</v>
      </c>
    </row>
    <row r="39" spans="1:13" x14ac:dyDescent="0.35">
      <c r="A39" s="47">
        <v>44531</v>
      </c>
      <c r="B39" s="31" t="s">
        <v>7</v>
      </c>
      <c r="C39" s="157">
        <v>86308</v>
      </c>
      <c r="D39" s="161">
        <v>96462</v>
      </c>
      <c r="E39" s="158">
        <f t="shared" si="0"/>
        <v>-10154</v>
      </c>
      <c r="F39" s="159">
        <v>10088</v>
      </c>
      <c r="G39" s="161">
        <v>63759</v>
      </c>
      <c r="H39" s="161">
        <v>889</v>
      </c>
      <c r="I39" s="161">
        <v>1617</v>
      </c>
      <c r="J39" s="161">
        <v>20109</v>
      </c>
      <c r="K39" s="45">
        <f t="shared" si="1"/>
        <v>96462</v>
      </c>
      <c r="L39" s="166">
        <v>27574</v>
      </c>
      <c r="M39" s="156">
        <f t="shared" si="2"/>
        <v>0</v>
      </c>
    </row>
    <row r="40" spans="1:13" x14ac:dyDescent="0.35">
      <c r="A40" s="47">
        <v>44562</v>
      </c>
      <c r="B40" s="31" t="s">
        <v>7</v>
      </c>
      <c r="C40" s="157">
        <v>83811</v>
      </c>
      <c r="D40" s="161">
        <v>102817</v>
      </c>
      <c r="E40" s="158">
        <f t="shared" si="0"/>
        <v>-19006</v>
      </c>
      <c r="F40" s="159">
        <v>9245</v>
      </c>
      <c r="G40" s="161">
        <v>71495</v>
      </c>
      <c r="H40" s="161">
        <v>972</v>
      </c>
      <c r="I40" s="161">
        <v>1684</v>
      </c>
      <c r="J40" s="161">
        <v>19421</v>
      </c>
      <c r="K40" s="45">
        <f t="shared" si="1"/>
        <v>102817</v>
      </c>
      <c r="L40" s="166">
        <v>25118</v>
      </c>
      <c r="M40" s="156">
        <f t="shared" si="2"/>
        <v>0</v>
      </c>
    </row>
    <row r="41" spans="1:13" x14ac:dyDescent="0.35">
      <c r="A41" s="47">
        <v>44593</v>
      </c>
      <c r="B41" s="31" t="s">
        <v>7</v>
      </c>
      <c r="C41" s="157">
        <v>79887</v>
      </c>
      <c r="D41" s="161">
        <v>100295</v>
      </c>
      <c r="E41" s="158">
        <f t="shared" si="0"/>
        <v>-20408</v>
      </c>
      <c r="F41" s="159">
        <v>8712</v>
      </c>
      <c r="G41" s="161">
        <v>62808</v>
      </c>
      <c r="H41" s="161">
        <v>859</v>
      </c>
      <c r="I41" s="161">
        <v>1401</v>
      </c>
      <c r="J41" s="161">
        <v>26515</v>
      </c>
      <c r="K41" s="45">
        <f t="shared" si="1"/>
        <v>100295</v>
      </c>
      <c r="L41" s="166">
        <v>27548</v>
      </c>
      <c r="M41" s="156">
        <f t="shared" si="2"/>
        <v>0</v>
      </c>
    </row>
    <row r="42" spans="1:13" x14ac:dyDescent="0.35">
      <c r="A42" s="47">
        <v>44621</v>
      </c>
      <c r="B42" s="31" t="s">
        <v>7</v>
      </c>
      <c r="C42" s="157">
        <v>101334</v>
      </c>
      <c r="D42" s="161">
        <v>91763</v>
      </c>
      <c r="E42" s="158">
        <f t="shared" si="0"/>
        <v>9571</v>
      </c>
      <c r="F42" s="159">
        <v>8214</v>
      </c>
      <c r="G42" s="161">
        <v>61863</v>
      </c>
      <c r="H42" s="161">
        <v>864</v>
      </c>
      <c r="I42" s="161">
        <v>1687</v>
      </c>
      <c r="J42" s="161">
        <v>19135</v>
      </c>
      <c r="K42" s="45">
        <f t="shared" si="1"/>
        <v>91763</v>
      </c>
      <c r="L42" s="166">
        <v>38857</v>
      </c>
      <c r="M42" s="156">
        <f t="shared" si="2"/>
        <v>0</v>
      </c>
    </row>
    <row r="43" spans="1:13" x14ac:dyDescent="0.35">
      <c r="A43" s="47">
        <v>44652</v>
      </c>
      <c r="B43" s="31" t="s">
        <v>7</v>
      </c>
      <c r="C43" s="157">
        <v>89719</v>
      </c>
      <c r="D43" s="161">
        <v>92327</v>
      </c>
      <c r="E43" s="158">
        <f t="shared" si="0"/>
        <v>-2608</v>
      </c>
      <c r="F43" s="159">
        <v>8531</v>
      </c>
      <c r="G43" s="161">
        <v>60390</v>
      </c>
      <c r="H43" s="161">
        <v>937</v>
      </c>
      <c r="I43" s="161">
        <v>2091</v>
      </c>
      <c r="J43" s="161">
        <v>20378</v>
      </c>
      <c r="K43" s="45">
        <f t="shared" si="1"/>
        <v>92327</v>
      </c>
      <c r="L43" s="166">
        <v>30220</v>
      </c>
      <c r="M43" s="156">
        <f t="shared" si="2"/>
        <v>0</v>
      </c>
    </row>
    <row r="44" spans="1:13" x14ac:dyDescent="0.35">
      <c r="A44" s="47">
        <v>44682</v>
      </c>
      <c r="B44" s="31" t="s">
        <v>7</v>
      </c>
      <c r="C44" s="157">
        <v>84978</v>
      </c>
      <c r="D44" s="161">
        <v>85973</v>
      </c>
      <c r="E44" s="158">
        <f t="shared" si="0"/>
        <v>-995</v>
      </c>
      <c r="F44" s="159">
        <v>8230</v>
      </c>
      <c r="G44" s="161">
        <v>54330</v>
      </c>
      <c r="H44" s="161">
        <v>1582</v>
      </c>
      <c r="I44" s="161">
        <v>2012</v>
      </c>
      <c r="J44" s="161">
        <v>19819</v>
      </c>
      <c r="K44" s="45">
        <f t="shared" si="1"/>
        <v>85973</v>
      </c>
      <c r="L44" s="166">
        <v>30065</v>
      </c>
      <c r="M44" s="156">
        <f t="shared" si="2"/>
        <v>0</v>
      </c>
    </row>
    <row r="45" spans="1:13" x14ac:dyDescent="0.35">
      <c r="A45" s="47">
        <v>44713</v>
      </c>
      <c r="B45" s="31" t="s">
        <v>7</v>
      </c>
      <c r="C45" s="157">
        <v>88136</v>
      </c>
      <c r="D45" s="161">
        <v>95278</v>
      </c>
      <c r="E45" s="158">
        <f t="shared" si="0"/>
        <v>-7142</v>
      </c>
      <c r="F45" s="159">
        <v>9489</v>
      </c>
      <c r="G45" s="161">
        <v>60630</v>
      </c>
      <c r="H45" s="161">
        <v>1576</v>
      </c>
      <c r="I45" s="161">
        <v>2134</v>
      </c>
      <c r="J45" s="161">
        <v>21449</v>
      </c>
      <c r="K45" s="45">
        <f t="shared" si="1"/>
        <v>95278</v>
      </c>
      <c r="L45" s="166">
        <v>29526</v>
      </c>
      <c r="M45" s="156">
        <f t="shared" si="2"/>
        <v>0</v>
      </c>
    </row>
    <row r="46" spans="1:13" x14ac:dyDescent="0.35">
      <c r="A46" s="47">
        <v>44743</v>
      </c>
      <c r="B46" s="31" t="s">
        <v>7</v>
      </c>
      <c r="C46" s="157">
        <v>88235</v>
      </c>
      <c r="D46" s="161">
        <v>97306</v>
      </c>
      <c r="E46" s="158">
        <f t="shared" si="0"/>
        <v>-9071</v>
      </c>
      <c r="F46" s="159">
        <v>8970</v>
      </c>
      <c r="G46" s="161">
        <v>64271</v>
      </c>
      <c r="H46" s="161">
        <v>928</v>
      </c>
      <c r="I46" s="161">
        <v>2186</v>
      </c>
      <c r="J46" s="161">
        <v>20951</v>
      </c>
      <c r="K46" s="45">
        <f t="shared" si="1"/>
        <v>97306</v>
      </c>
      <c r="L46" s="166">
        <v>27768</v>
      </c>
      <c r="M46" s="156">
        <f t="shared" si="2"/>
        <v>0</v>
      </c>
    </row>
    <row r="47" spans="1:13" x14ac:dyDescent="0.35">
      <c r="A47" s="47">
        <v>44774</v>
      </c>
      <c r="B47" s="31" t="s">
        <v>7</v>
      </c>
      <c r="C47" s="157">
        <v>84293</v>
      </c>
      <c r="D47" s="161">
        <v>89707</v>
      </c>
      <c r="E47" s="158">
        <f t="shared" si="0"/>
        <v>-5414</v>
      </c>
      <c r="F47" s="159">
        <v>7667</v>
      </c>
      <c r="G47" s="161">
        <v>58507</v>
      </c>
      <c r="H47" s="161">
        <v>2212</v>
      </c>
      <c r="I47" s="161">
        <v>1876</v>
      </c>
      <c r="J47" s="161">
        <v>19445</v>
      </c>
      <c r="K47" s="45">
        <f t="shared" si="1"/>
        <v>89707</v>
      </c>
      <c r="L47" s="166">
        <v>28227</v>
      </c>
      <c r="M47" s="156">
        <f t="shared" si="2"/>
        <v>0</v>
      </c>
    </row>
    <row r="48" spans="1:13" x14ac:dyDescent="0.35">
      <c r="A48" s="47">
        <v>44805</v>
      </c>
      <c r="B48" s="31" t="s">
        <v>7</v>
      </c>
      <c r="C48" s="157">
        <v>97400</v>
      </c>
      <c r="D48" s="161">
        <v>92853</v>
      </c>
      <c r="E48" s="158">
        <f t="shared" si="0"/>
        <v>4547</v>
      </c>
      <c r="F48" s="159">
        <v>7948</v>
      </c>
      <c r="G48" s="161">
        <v>60353</v>
      </c>
      <c r="H48" s="161">
        <v>1154</v>
      </c>
      <c r="I48" s="161">
        <v>2040</v>
      </c>
      <c r="J48" s="161">
        <v>21358</v>
      </c>
      <c r="K48" s="45">
        <f t="shared" si="1"/>
        <v>92853</v>
      </c>
      <c r="L48" s="166">
        <v>33660</v>
      </c>
      <c r="M48" s="156">
        <f t="shared" si="2"/>
        <v>0</v>
      </c>
    </row>
    <row r="49" spans="1:13" x14ac:dyDescent="0.35">
      <c r="A49" s="47">
        <v>44835</v>
      </c>
      <c r="B49" s="31" t="s">
        <v>7</v>
      </c>
      <c r="C49" s="157">
        <v>102998</v>
      </c>
      <c r="D49" s="161">
        <v>91796</v>
      </c>
      <c r="E49" s="158">
        <f t="shared" si="0"/>
        <v>11202</v>
      </c>
      <c r="F49" s="159">
        <v>7727</v>
      </c>
      <c r="G49" s="161">
        <v>58691</v>
      </c>
      <c r="H49" s="161">
        <v>770</v>
      </c>
      <c r="I49" s="161">
        <v>1962</v>
      </c>
      <c r="J49" s="161">
        <v>22646</v>
      </c>
      <c r="K49" s="45">
        <f t="shared" si="1"/>
        <v>91796</v>
      </c>
      <c r="L49" s="166">
        <v>33802</v>
      </c>
      <c r="M49" s="156">
        <f t="shared" si="2"/>
        <v>0</v>
      </c>
    </row>
    <row r="50" spans="1:13" x14ac:dyDescent="0.35">
      <c r="A50" s="47">
        <v>44866</v>
      </c>
      <c r="B50" s="31" t="s">
        <v>7</v>
      </c>
      <c r="C50" s="157">
        <v>94401</v>
      </c>
      <c r="D50" s="161">
        <v>87836</v>
      </c>
      <c r="E50" s="158">
        <f t="shared" si="0"/>
        <v>6565</v>
      </c>
      <c r="F50" s="159">
        <v>7438</v>
      </c>
      <c r="G50" s="161">
        <v>56891</v>
      </c>
      <c r="H50" s="161">
        <v>891</v>
      </c>
      <c r="I50" s="161">
        <v>1694</v>
      </c>
      <c r="J50" s="161">
        <v>20922</v>
      </c>
      <c r="K50" s="45">
        <f t="shared" si="1"/>
        <v>87836</v>
      </c>
      <c r="L50" s="166">
        <v>32526</v>
      </c>
      <c r="M50" s="156">
        <f t="shared" si="2"/>
        <v>0</v>
      </c>
    </row>
    <row r="51" spans="1:13" x14ac:dyDescent="0.35">
      <c r="A51" s="47">
        <v>44896</v>
      </c>
      <c r="B51" s="31" t="s">
        <v>7</v>
      </c>
      <c r="C51" s="157">
        <v>89528</v>
      </c>
      <c r="D51" s="161">
        <v>100703</v>
      </c>
      <c r="E51" s="158">
        <f t="shared" si="0"/>
        <v>-11175</v>
      </c>
      <c r="F51" s="159">
        <v>8614</v>
      </c>
      <c r="G51" s="161">
        <v>68219</v>
      </c>
      <c r="H51" s="161">
        <v>1046</v>
      </c>
      <c r="I51" s="161">
        <v>2073</v>
      </c>
      <c r="J51" s="161">
        <v>20751</v>
      </c>
      <c r="K51" s="45">
        <f t="shared" si="1"/>
        <v>100703</v>
      </c>
      <c r="L51" s="166">
        <v>28386</v>
      </c>
      <c r="M51" s="156">
        <f t="shared" si="2"/>
        <v>0</v>
      </c>
    </row>
    <row r="52" spans="1:13" x14ac:dyDescent="0.35">
      <c r="A52" s="47">
        <v>44927</v>
      </c>
      <c r="B52" s="31" t="s">
        <v>7</v>
      </c>
      <c r="C52" s="157">
        <v>94773</v>
      </c>
      <c r="D52" s="161">
        <v>102970</v>
      </c>
      <c r="E52" s="158">
        <f t="shared" si="0"/>
        <v>-8197</v>
      </c>
      <c r="F52" s="159">
        <v>8058</v>
      </c>
      <c r="G52" s="161">
        <v>71531</v>
      </c>
      <c r="H52" s="161">
        <v>926</v>
      </c>
      <c r="I52" s="161">
        <v>1676</v>
      </c>
      <c r="J52" s="161">
        <v>20779</v>
      </c>
      <c r="K52" s="45">
        <f t="shared" si="1"/>
        <v>102970</v>
      </c>
      <c r="L52" s="166">
        <v>34759</v>
      </c>
      <c r="M52" s="156">
        <f t="shared" si="2"/>
        <v>0</v>
      </c>
    </row>
    <row r="53" spans="1:13" x14ac:dyDescent="0.35">
      <c r="A53" s="47">
        <v>44958</v>
      </c>
      <c r="B53" s="31" t="s">
        <v>7</v>
      </c>
      <c r="C53" s="157">
        <v>84301</v>
      </c>
      <c r="D53" s="161">
        <v>95259</v>
      </c>
      <c r="E53" s="158">
        <f t="shared" si="0"/>
        <v>-10958</v>
      </c>
      <c r="F53" s="159">
        <v>7440</v>
      </c>
      <c r="G53" s="161">
        <v>64266</v>
      </c>
      <c r="H53" s="161">
        <v>991</v>
      </c>
      <c r="I53" s="161">
        <v>1862</v>
      </c>
      <c r="J53" s="161">
        <v>20700</v>
      </c>
      <c r="K53" s="45">
        <f t="shared" si="1"/>
        <v>95259</v>
      </c>
      <c r="L53" s="166">
        <v>29766</v>
      </c>
      <c r="M53" s="156">
        <f t="shared" si="2"/>
        <v>0</v>
      </c>
    </row>
    <row r="54" spans="1:13" x14ac:dyDescent="0.35">
      <c r="A54" s="47">
        <v>44986</v>
      </c>
      <c r="B54" s="31" t="s">
        <v>7</v>
      </c>
      <c r="C54" s="157">
        <v>92525</v>
      </c>
      <c r="D54" s="161">
        <v>92302</v>
      </c>
      <c r="E54" s="158">
        <f t="shared" si="0"/>
        <v>223</v>
      </c>
      <c r="F54" s="159">
        <v>7501</v>
      </c>
      <c r="G54" s="161">
        <v>62466</v>
      </c>
      <c r="H54" s="161">
        <v>922</v>
      </c>
      <c r="I54" s="161">
        <v>2011</v>
      </c>
      <c r="J54" s="161">
        <v>19402</v>
      </c>
      <c r="K54" s="45">
        <f t="shared" si="1"/>
        <v>92302</v>
      </c>
      <c r="L54" s="166">
        <v>32593</v>
      </c>
      <c r="M54" s="156">
        <f t="shared" si="2"/>
        <v>0</v>
      </c>
    </row>
    <row r="55" spans="1:13" x14ac:dyDescent="0.35">
      <c r="A55" s="47">
        <v>45017</v>
      </c>
      <c r="B55" s="31" t="s">
        <v>7</v>
      </c>
      <c r="C55" s="157">
        <v>92107</v>
      </c>
      <c r="D55" s="161">
        <v>94495</v>
      </c>
      <c r="E55" s="158">
        <f t="shared" si="0"/>
        <v>-2388</v>
      </c>
      <c r="F55" s="159">
        <v>8191</v>
      </c>
      <c r="G55" s="161">
        <v>61816</v>
      </c>
      <c r="H55" s="161">
        <v>919</v>
      </c>
      <c r="I55" s="161">
        <v>2042</v>
      </c>
      <c r="J55" s="161">
        <v>21527</v>
      </c>
      <c r="K55" s="45">
        <f t="shared" si="1"/>
        <v>94495</v>
      </c>
      <c r="L55" s="166">
        <v>28982</v>
      </c>
      <c r="M55" s="156">
        <f t="shared" si="2"/>
        <v>0</v>
      </c>
    </row>
    <row r="56" spans="1:13" x14ac:dyDescent="0.35">
      <c r="A56" s="47">
        <v>45047</v>
      </c>
      <c r="B56" s="31" t="s">
        <v>7</v>
      </c>
      <c r="C56" s="157">
        <v>85312</v>
      </c>
      <c r="D56" s="161">
        <v>85274</v>
      </c>
      <c r="E56" s="158">
        <f t="shared" si="0"/>
        <v>38</v>
      </c>
      <c r="F56" s="159">
        <v>7302</v>
      </c>
      <c r="G56" s="161">
        <v>56091</v>
      </c>
      <c r="H56" s="161">
        <v>1476</v>
      </c>
      <c r="I56" s="161">
        <v>1967</v>
      </c>
      <c r="J56" s="161">
        <v>18438</v>
      </c>
      <c r="K56" s="45">
        <f t="shared" si="1"/>
        <v>85274</v>
      </c>
      <c r="L56" s="166">
        <v>28435</v>
      </c>
      <c r="M56" s="156">
        <f t="shared" si="2"/>
        <v>0</v>
      </c>
    </row>
    <row r="57" spans="1:13" x14ac:dyDescent="0.35">
      <c r="A57" s="47">
        <v>45078</v>
      </c>
      <c r="B57" s="31" t="s">
        <v>7</v>
      </c>
      <c r="C57" s="157">
        <v>88040</v>
      </c>
      <c r="D57" s="161">
        <v>94279</v>
      </c>
      <c r="E57" s="158">
        <f t="shared" si="0"/>
        <v>-6239</v>
      </c>
      <c r="F57" s="159">
        <v>8368</v>
      </c>
      <c r="G57" s="161">
        <v>61336</v>
      </c>
      <c r="H57" s="161">
        <v>1539</v>
      </c>
      <c r="I57" s="161">
        <v>2095</v>
      </c>
      <c r="J57" s="161">
        <v>20941</v>
      </c>
      <c r="K57" s="45">
        <f t="shared" si="1"/>
        <v>94279</v>
      </c>
      <c r="L57" s="166">
        <v>28631</v>
      </c>
      <c r="M57" s="156">
        <f t="shared" si="2"/>
        <v>0</v>
      </c>
    </row>
    <row r="58" spans="1:13" x14ac:dyDescent="0.35">
      <c r="A58" s="47">
        <v>45108</v>
      </c>
      <c r="B58" s="31" t="s">
        <v>7</v>
      </c>
      <c r="C58" s="157">
        <v>89119</v>
      </c>
      <c r="D58" s="161">
        <v>98966</v>
      </c>
      <c r="E58" s="158">
        <f t="shared" si="0"/>
        <v>-9847</v>
      </c>
      <c r="F58" s="159">
        <v>8610</v>
      </c>
      <c r="G58" s="161">
        <v>65697</v>
      </c>
      <c r="H58" s="161">
        <v>976</v>
      </c>
      <c r="I58" s="161">
        <v>2471</v>
      </c>
      <c r="J58" s="161">
        <v>21212</v>
      </c>
      <c r="K58" s="45">
        <f t="shared" si="1"/>
        <v>98966</v>
      </c>
      <c r="L58" s="166">
        <v>27688</v>
      </c>
      <c r="M58" s="156">
        <f t="shared" si="2"/>
        <v>0</v>
      </c>
    </row>
    <row r="59" spans="1:13" x14ac:dyDescent="0.35">
      <c r="A59" s="47">
        <v>45139</v>
      </c>
      <c r="B59" s="31" t="s">
        <v>7</v>
      </c>
      <c r="C59" s="157">
        <v>82078</v>
      </c>
      <c r="D59" s="161">
        <v>94322</v>
      </c>
      <c r="E59" s="158">
        <f t="shared" si="0"/>
        <v>-12244</v>
      </c>
      <c r="F59" s="159">
        <v>7572</v>
      </c>
      <c r="G59" s="161">
        <v>62802</v>
      </c>
      <c r="H59" s="161">
        <v>935</v>
      </c>
      <c r="I59" s="161">
        <v>2336</v>
      </c>
      <c r="J59" s="161">
        <v>20677</v>
      </c>
      <c r="K59" s="45">
        <f t="shared" si="1"/>
        <v>94322</v>
      </c>
      <c r="L59" s="166">
        <v>26486</v>
      </c>
      <c r="M59" s="156">
        <f t="shared" si="2"/>
        <v>0</v>
      </c>
    </row>
    <row r="60" spans="1:13" x14ac:dyDescent="0.35">
      <c r="A60" s="47">
        <v>45170</v>
      </c>
      <c r="B60" s="31" t="s">
        <v>7</v>
      </c>
      <c r="C60" s="157">
        <v>95602</v>
      </c>
      <c r="D60" s="161">
        <v>96233</v>
      </c>
      <c r="E60" s="158">
        <f t="shared" si="0"/>
        <v>-631</v>
      </c>
      <c r="F60" s="159">
        <v>7504</v>
      </c>
      <c r="G60" s="161">
        <v>63740</v>
      </c>
      <c r="H60" s="161">
        <v>941</v>
      </c>
      <c r="I60" s="161">
        <v>2009</v>
      </c>
      <c r="J60" s="161">
        <v>22039</v>
      </c>
      <c r="K60" s="45">
        <f t="shared" si="1"/>
        <v>96233</v>
      </c>
      <c r="L60" s="166">
        <v>32311</v>
      </c>
      <c r="M60" s="156">
        <f t="shared" si="2"/>
        <v>0</v>
      </c>
    </row>
    <row r="61" spans="1:13" x14ac:dyDescent="0.35">
      <c r="A61" s="47">
        <v>45200</v>
      </c>
      <c r="B61" s="31" t="s">
        <v>7</v>
      </c>
      <c r="C61" s="157">
        <v>102729</v>
      </c>
      <c r="D61" s="161">
        <v>95277</v>
      </c>
      <c r="E61" s="158">
        <f t="shared" si="0"/>
        <v>7452</v>
      </c>
      <c r="F61" s="159">
        <v>7377</v>
      </c>
      <c r="G61" s="161">
        <v>61332</v>
      </c>
      <c r="H61" s="161">
        <v>980</v>
      </c>
      <c r="I61" s="161">
        <v>2225</v>
      </c>
      <c r="J61" s="161">
        <v>23363</v>
      </c>
      <c r="K61" s="45">
        <f t="shared" si="1"/>
        <v>95277</v>
      </c>
      <c r="L61" s="166">
        <v>34593</v>
      </c>
      <c r="M61" s="156">
        <f t="shared" si="2"/>
        <v>0</v>
      </c>
    </row>
    <row r="62" spans="1:13" x14ac:dyDescent="0.35">
      <c r="A62" s="47">
        <v>45231</v>
      </c>
      <c r="B62" s="31" t="s">
        <v>7</v>
      </c>
      <c r="C62" s="157">
        <v>98805</v>
      </c>
      <c r="D62" s="161">
        <v>89468</v>
      </c>
      <c r="E62" s="158">
        <f t="shared" si="0"/>
        <v>9337</v>
      </c>
      <c r="F62" s="159">
        <v>6749</v>
      </c>
      <c r="G62" s="161">
        <v>56557</v>
      </c>
      <c r="H62" s="161">
        <v>858</v>
      </c>
      <c r="I62" s="161">
        <v>2411</v>
      </c>
      <c r="J62" s="161">
        <v>22893</v>
      </c>
      <c r="K62" s="45">
        <f t="shared" si="1"/>
        <v>89468</v>
      </c>
      <c r="L62" s="166">
        <v>33572</v>
      </c>
      <c r="M62" s="156">
        <f t="shared" si="2"/>
        <v>0</v>
      </c>
    </row>
    <row r="63" spans="1:13" x14ac:dyDescent="0.35">
      <c r="A63" s="47">
        <v>45261</v>
      </c>
      <c r="B63" s="31" t="s">
        <v>7</v>
      </c>
      <c r="C63" s="157">
        <v>95215</v>
      </c>
      <c r="D63" s="161">
        <v>97618</v>
      </c>
      <c r="E63" s="158">
        <f t="shared" si="0"/>
        <v>-2403</v>
      </c>
      <c r="F63" s="159">
        <v>7766</v>
      </c>
      <c r="G63" s="161">
        <v>64874</v>
      </c>
      <c r="H63" s="161">
        <v>963</v>
      </c>
      <c r="I63" s="161">
        <v>2281</v>
      </c>
      <c r="J63" s="161">
        <v>21734</v>
      </c>
      <c r="K63" s="45">
        <f t="shared" si="1"/>
        <v>97618</v>
      </c>
      <c r="L63" s="166">
        <v>29848</v>
      </c>
      <c r="M63" s="156">
        <f t="shared" si="2"/>
        <v>0</v>
      </c>
    </row>
    <row r="64" spans="1:13" x14ac:dyDescent="0.35">
      <c r="A64" s="47">
        <v>45292</v>
      </c>
      <c r="B64" s="31" t="s">
        <v>7</v>
      </c>
      <c r="C64" s="157">
        <v>98376</v>
      </c>
      <c r="D64" s="161">
        <v>102720</v>
      </c>
      <c r="E64" s="158">
        <f t="shared" si="0"/>
        <v>-4344</v>
      </c>
      <c r="F64" s="159">
        <v>7658</v>
      </c>
      <c r="G64" s="161">
        <v>70034</v>
      </c>
      <c r="H64" s="161">
        <v>928</v>
      </c>
      <c r="I64" s="161">
        <v>2160</v>
      </c>
      <c r="J64" s="161">
        <v>21940</v>
      </c>
      <c r="K64" s="45">
        <f t="shared" si="1"/>
        <v>102720</v>
      </c>
      <c r="L64" s="166">
        <v>34761</v>
      </c>
      <c r="M64" s="156">
        <f t="shared" si="2"/>
        <v>0</v>
      </c>
    </row>
    <row r="65" spans="1:13" x14ac:dyDescent="0.35">
      <c r="A65" s="47">
        <v>45323</v>
      </c>
      <c r="B65" s="31" t="s">
        <v>7</v>
      </c>
      <c r="C65" s="157">
        <v>91672</v>
      </c>
      <c r="D65" s="161">
        <v>98123</v>
      </c>
      <c r="E65" s="158">
        <f t="shared" si="0"/>
        <v>-6451</v>
      </c>
      <c r="F65" s="159">
        <v>7412</v>
      </c>
      <c r="G65" s="161">
        <v>63871</v>
      </c>
      <c r="H65" s="161">
        <v>876</v>
      </c>
      <c r="I65" s="161">
        <v>2304</v>
      </c>
      <c r="J65" s="161">
        <v>23660</v>
      </c>
      <c r="K65" s="45">
        <f t="shared" si="1"/>
        <v>98123</v>
      </c>
      <c r="L65" s="166">
        <v>31659</v>
      </c>
      <c r="M65" s="156">
        <f t="shared" si="2"/>
        <v>0</v>
      </c>
    </row>
    <row r="66" spans="1:13" x14ac:dyDescent="0.35">
      <c r="A66" s="47">
        <v>45352</v>
      </c>
      <c r="B66" s="31" t="s">
        <v>7</v>
      </c>
      <c r="C66" s="157">
        <v>90961</v>
      </c>
      <c r="D66" s="161">
        <v>96635</v>
      </c>
      <c r="E66" s="158">
        <f t="shared" si="0"/>
        <v>-5674</v>
      </c>
      <c r="F66" s="159">
        <v>7951</v>
      </c>
      <c r="G66" s="161">
        <v>62828</v>
      </c>
      <c r="H66" s="161">
        <v>919</v>
      </c>
      <c r="I66" s="161">
        <v>2686</v>
      </c>
      <c r="J66" s="161">
        <v>22251</v>
      </c>
      <c r="K66" s="45">
        <f t="shared" si="1"/>
        <v>96635</v>
      </c>
      <c r="L66" s="166">
        <v>30575</v>
      </c>
      <c r="M66" s="156">
        <f t="shared" si="2"/>
        <v>0</v>
      </c>
    </row>
    <row r="67" spans="1:13" x14ac:dyDescent="0.35">
      <c r="A67" s="47">
        <v>45383</v>
      </c>
      <c r="B67" s="31" t="s">
        <v>7</v>
      </c>
      <c r="C67" s="157">
        <v>94347</v>
      </c>
      <c r="D67" s="161">
        <v>97224</v>
      </c>
      <c r="E67" s="158">
        <f t="shared" si="0"/>
        <v>-2877</v>
      </c>
      <c r="F67" s="159">
        <v>8870</v>
      </c>
      <c r="G67" s="161">
        <v>61877</v>
      </c>
      <c r="H67" s="161">
        <v>919</v>
      </c>
      <c r="I67" s="161">
        <v>2610</v>
      </c>
      <c r="J67" s="161">
        <v>22948</v>
      </c>
      <c r="K67" s="45">
        <f t="shared" si="1"/>
        <v>97224</v>
      </c>
      <c r="L67" s="166">
        <v>30568</v>
      </c>
      <c r="M67" s="156">
        <f t="shared" si="2"/>
        <v>0</v>
      </c>
    </row>
    <row r="68" spans="1:13" x14ac:dyDescent="0.35">
      <c r="A68" s="47">
        <v>45413</v>
      </c>
      <c r="B68" s="31" t="s">
        <v>7</v>
      </c>
      <c r="C68" s="157">
        <v>90572</v>
      </c>
      <c r="D68" s="161">
        <v>89582</v>
      </c>
      <c r="E68" s="158">
        <f t="shared" si="0"/>
        <v>990</v>
      </c>
      <c r="F68" s="159">
        <v>7810</v>
      </c>
      <c r="G68" s="161">
        <v>54424</v>
      </c>
      <c r="H68" s="161">
        <v>2168</v>
      </c>
      <c r="I68" s="161">
        <v>3364</v>
      </c>
      <c r="J68" s="161">
        <v>21816</v>
      </c>
      <c r="K68" s="45">
        <f t="shared" si="1"/>
        <v>89582</v>
      </c>
      <c r="L68" s="166">
        <v>29518</v>
      </c>
      <c r="M68" s="156">
        <f t="shared" si="2"/>
        <v>0</v>
      </c>
    </row>
    <row r="69" spans="1:13" x14ac:dyDescent="0.35">
      <c r="A69" s="47">
        <v>45444</v>
      </c>
      <c r="B69" s="31" t="s">
        <v>7</v>
      </c>
      <c r="C69" s="157">
        <v>94202</v>
      </c>
      <c r="D69" s="161">
        <v>93662</v>
      </c>
      <c r="E69" s="158">
        <f t="shared" ref="E69:E74" si="3">C69-D69</f>
        <v>540</v>
      </c>
      <c r="F69" s="159">
        <v>8264</v>
      </c>
      <c r="G69" s="161">
        <v>57570</v>
      </c>
      <c r="H69" s="161">
        <v>1375</v>
      </c>
      <c r="I69" s="161">
        <v>3597</v>
      </c>
      <c r="J69" s="161">
        <v>22856</v>
      </c>
      <c r="K69" s="45">
        <f t="shared" ref="K69:K74" si="4">SUM(F69:J69)</f>
        <v>93662</v>
      </c>
      <c r="L69" s="166">
        <v>29486</v>
      </c>
      <c r="M69" s="156">
        <f t="shared" ref="M69:M77" si="5">K69-D69</f>
        <v>0</v>
      </c>
    </row>
    <row r="70" spans="1:13" x14ac:dyDescent="0.35">
      <c r="A70" s="47">
        <v>45474</v>
      </c>
      <c r="B70" s="31" t="s">
        <v>7</v>
      </c>
      <c r="C70" s="157">
        <v>98581</v>
      </c>
      <c r="D70" s="161">
        <v>97173</v>
      </c>
      <c r="E70" s="158">
        <f t="shared" si="3"/>
        <v>1408</v>
      </c>
      <c r="F70" s="159">
        <v>8018</v>
      </c>
      <c r="G70" s="161">
        <v>62320</v>
      </c>
      <c r="H70" s="161">
        <v>885</v>
      </c>
      <c r="I70" s="161">
        <v>3249</v>
      </c>
      <c r="J70" s="161">
        <v>22701</v>
      </c>
      <c r="K70" s="45">
        <f t="shared" si="4"/>
        <v>97173</v>
      </c>
      <c r="L70" s="166">
        <v>32755</v>
      </c>
      <c r="M70" s="156">
        <f t="shared" si="5"/>
        <v>0</v>
      </c>
    </row>
    <row r="71" spans="1:13" x14ac:dyDescent="0.35">
      <c r="A71" s="47">
        <v>45505</v>
      </c>
      <c r="B71" s="31" t="s">
        <v>7</v>
      </c>
      <c r="C71" s="157">
        <v>86999</v>
      </c>
      <c r="D71" s="161">
        <v>93413</v>
      </c>
      <c r="E71" s="158">
        <f t="shared" si="3"/>
        <v>-6414</v>
      </c>
      <c r="F71" s="159">
        <v>7602</v>
      </c>
      <c r="G71" s="161">
        <v>59384</v>
      </c>
      <c r="H71" s="161">
        <v>727</v>
      </c>
      <c r="I71" s="161">
        <v>2843</v>
      </c>
      <c r="J71" s="161">
        <v>22857</v>
      </c>
      <c r="K71" s="45">
        <f t="shared" si="4"/>
        <v>93413</v>
      </c>
      <c r="L71" s="166">
        <v>28006</v>
      </c>
      <c r="M71" s="156">
        <f t="shared" si="5"/>
        <v>0</v>
      </c>
    </row>
    <row r="72" spans="1:13" x14ac:dyDescent="0.35">
      <c r="A72" s="47">
        <v>45536</v>
      </c>
      <c r="B72" s="31" t="s">
        <v>7</v>
      </c>
      <c r="C72" s="157">
        <v>97941</v>
      </c>
      <c r="D72" s="161">
        <v>95246</v>
      </c>
      <c r="E72" s="158">
        <f t="shared" si="3"/>
        <v>2695</v>
      </c>
      <c r="F72" s="159">
        <v>7338</v>
      </c>
      <c r="G72" s="161">
        <v>60909</v>
      </c>
      <c r="H72" s="161">
        <v>921</v>
      </c>
      <c r="I72" s="161">
        <v>2788</v>
      </c>
      <c r="J72" s="161">
        <v>23290</v>
      </c>
      <c r="K72" s="45">
        <f t="shared" si="4"/>
        <v>95246</v>
      </c>
      <c r="L72" s="166">
        <v>35645</v>
      </c>
      <c r="M72" s="156">
        <f t="shared" si="5"/>
        <v>0</v>
      </c>
    </row>
    <row r="73" spans="1:13" x14ac:dyDescent="0.35">
      <c r="A73" s="47">
        <v>45566</v>
      </c>
      <c r="B73" s="31" t="s">
        <v>7</v>
      </c>
      <c r="C73" s="157">
        <v>103870</v>
      </c>
      <c r="D73" s="161">
        <v>98193</v>
      </c>
      <c r="E73" s="158">
        <f t="shared" si="3"/>
        <v>5677</v>
      </c>
      <c r="F73" s="159">
        <v>8163</v>
      </c>
      <c r="G73" s="161">
        <v>61235</v>
      </c>
      <c r="H73" s="161">
        <v>921</v>
      </c>
      <c r="I73" s="161">
        <v>3079</v>
      </c>
      <c r="J73" s="161">
        <v>24795</v>
      </c>
      <c r="K73" s="45">
        <f t="shared" si="4"/>
        <v>98193</v>
      </c>
      <c r="L73" s="166">
        <v>37860</v>
      </c>
      <c r="M73" s="156">
        <f t="shared" si="5"/>
        <v>0</v>
      </c>
    </row>
    <row r="74" spans="1:13" x14ac:dyDescent="0.35">
      <c r="A74" s="47">
        <v>45597</v>
      </c>
      <c r="B74" s="31" t="s">
        <v>7</v>
      </c>
      <c r="C74" s="157">
        <v>95625</v>
      </c>
      <c r="D74" s="161">
        <v>91149</v>
      </c>
      <c r="E74" s="158">
        <f t="shared" si="3"/>
        <v>4476</v>
      </c>
      <c r="F74" s="159">
        <v>7240</v>
      </c>
      <c r="G74" s="161">
        <v>56011</v>
      </c>
      <c r="H74" s="161">
        <v>829</v>
      </c>
      <c r="I74" s="161">
        <v>2853</v>
      </c>
      <c r="J74" s="161">
        <v>24216</v>
      </c>
      <c r="K74" s="45">
        <f t="shared" si="4"/>
        <v>91149</v>
      </c>
      <c r="L74" s="166">
        <v>33072</v>
      </c>
      <c r="M74" s="156">
        <f t="shared" si="5"/>
        <v>0</v>
      </c>
    </row>
    <row r="75" spans="1:13" x14ac:dyDescent="0.35">
      <c r="A75" s="47">
        <v>45627</v>
      </c>
      <c r="B75" s="31" t="s">
        <v>7</v>
      </c>
      <c r="C75" s="157">
        <v>96537</v>
      </c>
      <c r="D75" s="161">
        <v>99085</v>
      </c>
      <c r="E75" s="158">
        <f t="shared" ref="E75:E78" si="6">C75-D75</f>
        <v>-2548</v>
      </c>
      <c r="F75" s="159">
        <v>7484</v>
      </c>
      <c r="G75" s="161">
        <v>64024</v>
      </c>
      <c r="H75" s="161">
        <v>892</v>
      </c>
      <c r="I75" s="161">
        <v>2763</v>
      </c>
      <c r="J75" s="161">
        <v>23922</v>
      </c>
      <c r="K75" s="45">
        <f t="shared" ref="K75:K77" si="7">SUM(F75:J75)</f>
        <v>99085</v>
      </c>
      <c r="L75" s="166">
        <v>29921</v>
      </c>
      <c r="M75" s="156">
        <f t="shared" si="5"/>
        <v>0</v>
      </c>
    </row>
    <row r="76" spans="1:13" x14ac:dyDescent="0.35">
      <c r="A76" s="47">
        <v>45658</v>
      </c>
      <c r="B76" s="31" t="s">
        <v>7</v>
      </c>
      <c r="C76" s="157">
        <v>102009</v>
      </c>
      <c r="D76" s="161">
        <v>102291</v>
      </c>
      <c r="E76" s="158">
        <f t="shared" si="6"/>
        <v>-282</v>
      </c>
      <c r="F76" s="159">
        <v>8395</v>
      </c>
      <c r="G76" s="161">
        <v>68853</v>
      </c>
      <c r="H76" s="161">
        <v>922</v>
      </c>
      <c r="I76" s="161">
        <v>2616</v>
      </c>
      <c r="J76" s="161">
        <v>21505</v>
      </c>
      <c r="K76" s="45">
        <f t="shared" si="7"/>
        <v>102291</v>
      </c>
      <c r="L76" s="166">
        <v>33787</v>
      </c>
      <c r="M76" s="156">
        <f t="shared" si="5"/>
        <v>0</v>
      </c>
    </row>
    <row r="77" spans="1:13" x14ac:dyDescent="0.35">
      <c r="A77" s="47">
        <v>45689</v>
      </c>
      <c r="B77" s="31" t="s">
        <v>7</v>
      </c>
      <c r="C77" s="157">
        <v>98154</v>
      </c>
      <c r="D77" s="161">
        <v>96069</v>
      </c>
      <c r="E77" s="158">
        <f t="shared" si="6"/>
        <v>2085</v>
      </c>
      <c r="F77" s="159">
        <v>8730</v>
      </c>
      <c r="G77" s="161">
        <v>60456</v>
      </c>
      <c r="H77" s="161">
        <v>846</v>
      </c>
      <c r="I77" s="161">
        <v>2461</v>
      </c>
      <c r="J77" s="161">
        <v>23576</v>
      </c>
      <c r="K77" s="45">
        <f t="shared" si="7"/>
        <v>96069</v>
      </c>
      <c r="L77" s="166">
        <v>30092</v>
      </c>
      <c r="M77" s="156">
        <f t="shared" si="5"/>
        <v>0</v>
      </c>
    </row>
    <row r="78" spans="1:13" x14ac:dyDescent="0.35">
      <c r="A78" s="47">
        <v>45717</v>
      </c>
      <c r="B78" s="31" t="s">
        <v>7</v>
      </c>
      <c r="C78" s="157">
        <v>96158</v>
      </c>
      <c r="D78" s="161">
        <v>87960</v>
      </c>
      <c r="E78" s="158">
        <f t="shared" si="6"/>
        <v>8198</v>
      </c>
      <c r="F78" s="159">
        <v>9643</v>
      </c>
      <c r="G78" s="161">
        <v>53335</v>
      </c>
      <c r="H78" s="161">
        <v>819</v>
      </c>
      <c r="I78" s="161">
        <v>2549</v>
      </c>
      <c r="J78" s="161">
        <v>21614</v>
      </c>
      <c r="K78" s="45">
        <f t="shared" ref="K78" si="8">SUM(F78:J78)</f>
        <v>87960</v>
      </c>
      <c r="L78" s="166">
        <v>30339</v>
      </c>
      <c r="M78" s="156">
        <f t="shared" ref="M78:M80" si="9">K78-D78</f>
        <v>0</v>
      </c>
    </row>
    <row r="79" spans="1:13" x14ac:dyDescent="0.35">
      <c r="A79" s="47">
        <v>45748</v>
      </c>
      <c r="B79" s="31" t="s">
        <v>7</v>
      </c>
      <c r="C79" s="157">
        <v>100207</v>
      </c>
      <c r="D79" s="161">
        <v>89491</v>
      </c>
      <c r="E79" s="158">
        <f t="shared" ref="E79:E80" si="10">C79-D79</f>
        <v>10716</v>
      </c>
      <c r="F79" s="159">
        <v>12497</v>
      </c>
      <c r="G79" s="161">
        <v>52250</v>
      </c>
      <c r="H79" s="161">
        <v>811</v>
      </c>
      <c r="I79" s="161">
        <v>2160</v>
      </c>
      <c r="J79" s="161">
        <v>21773</v>
      </c>
      <c r="K79" s="45">
        <f t="shared" ref="K79:K80" si="11">SUM(F79:J79)</f>
        <v>89491</v>
      </c>
      <c r="L79" s="166">
        <v>28609</v>
      </c>
      <c r="M79" s="156">
        <f t="shared" si="9"/>
        <v>0</v>
      </c>
    </row>
    <row r="80" spans="1:13" x14ac:dyDescent="0.35">
      <c r="A80" s="47">
        <v>45778</v>
      </c>
      <c r="B80" s="31" t="s">
        <v>7</v>
      </c>
      <c r="C80" s="157">
        <v>95932</v>
      </c>
      <c r="D80" s="161">
        <v>85473</v>
      </c>
      <c r="E80" s="158">
        <f t="shared" si="10"/>
        <v>10459</v>
      </c>
      <c r="F80" s="159">
        <v>10270</v>
      </c>
      <c r="G80" s="161">
        <v>49519</v>
      </c>
      <c r="H80" s="161">
        <v>686</v>
      </c>
      <c r="I80" s="161">
        <v>2491</v>
      </c>
      <c r="J80" s="161">
        <v>22507</v>
      </c>
      <c r="K80" s="45">
        <f t="shared" si="11"/>
        <v>85473</v>
      </c>
      <c r="L80" s="166">
        <v>27854</v>
      </c>
      <c r="M80" s="156">
        <f t="shared" si="9"/>
        <v>0</v>
      </c>
    </row>
    <row r="81" spans="1:13" x14ac:dyDescent="0.35">
      <c r="A81" s="47"/>
      <c r="B81" s="31"/>
      <c r="C81" s="157"/>
      <c r="D81" s="161"/>
      <c r="E81" s="158"/>
      <c r="F81" s="159"/>
      <c r="G81" s="161"/>
      <c r="H81" s="161"/>
      <c r="I81" s="161"/>
      <c r="J81" s="161"/>
      <c r="K81" s="45"/>
      <c r="L81" s="166"/>
      <c r="M81" s="156"/>
    </row>
    <row r="82" spans="1:13" x14ac:dyDescent="0.35">
      <c r="A82" s="47"/>
      <c r="B82" s="31"/>
      <c r="C82" s="157"/>
      <c r="D82" s="161"/>
      <c r="E82" s="158"/>
      <c r="F82" s="159"/>
      <c r="G82" s="161"/>
      <c r="H82" s="161"/>
      <c r="I82" s="161"/>
      <c r="J82" s="161"/>
      <c r="K82" s="45"/>
      <c r="L82" s="166"/>
      <c r="M82" s="156"/>
    </row>
    <row r="83" spans="1:13" x14ac:dyDescent="0.35">
      <c r="A83" s="47"/>
      <c r="B83" s="31"/>
      <c r="C83" s="157"/>
      <c r="D83" s="161"/>
      <c r="E83" s="158"/>
      <c r="F83" s="159"/>
      <c r="G83" s="161"/>
      <c r="H83" s="161"/>
      <c r="I83" s="161"/>
      <c r="J83" s="161"/>
      <c r="K83" s="45"/>
      <c r="L83" s="166"/>
      <c r="M83" s="156"/>
    </row>
  </sheetData>
  <mergeCells count="7">
    <mergeCell ref="F1:K2"/>
    <mergeCell ref="L1:L3"/>
    <mergeCell ref="A1:A3"/>
    <mergeCell ref="B1:B3"/>
    <mergeCell ref="C1:C3"/>
    <mergeCell ref="D1:D3"/>
    <mergeCell ref="E1:E3"/>
  </mergeCells>
  <conditionalFormatting sqref="A4:A83">
    <cfRule type="expression" dxfId="1" priority="1">
      <formula>$B4="provisoire"</formula>
    </cfRule>
  </conditionalFormatting>
  <conditionalFormatting sqref="B4:B83">
    <cfRule type="expression" dxfId="0" priority="2">
      <formula>$B4="provisoire"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Lisez-moi</vt:lpstr>
      <vt:lpstr>Sommaire</vt:lpstr>
      <vt:lpstr>Données trimestrielles RSA</vt:lpstr>
      <vt:lpstr>Bénéficiaires mensuels RSA</vt:lpstr>
      <vt:lpstr>Bénéficiaires_dépt_TRIM</vt:lpstr>
      <vt:lpstr>Dépenses_dépt_TRIM</vt:lpstr>
      <vt:lpstr>Entrées-Sorties_TRIM</vt:lpstr>
      <vt:lpstr>Entrées-Sorties_MENS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CHANTEL 755</dc:creator>
  <cp:lastModifiedBy>Cecile CHANTEL 755</cp:lastModifiedBy>
  <dcterms:created xsi:type="dcterms:W3CDTF">2023-08-14T11:51:24Z</dcterms:created>
  <dcterms:modified xsi:type="dcterms:W3CDTF">2025-12-17T09:10:07Z</dcterms:modified>
</cp:coreProperties>
</file>