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prx02b1g-c755.si.cnaf.info\ressources_Sibelle-Nationale\DSER\02_DANSE\01_PREVAL\Conjoncture\Refonte\2026T1\"/>
    </mc:Choice>
  </mc:AlternateContent>
  <xr:revisionPtr revIDLastSave="0" documentId="13_ncr:1_{E79B0BEB-DD2F-4AB5-8C02-CB0F78E2BD92}" xr6:coauthVersionLast="47" xr6:coauthVersionMax="47" xr10:uidLastSave="{00000000-0000-0000-0000-000000000000}"/>
  <bookViews>
    <workbookView xWindow="-110" yWindow="-110" windowWidth="19420" windowHeight="11500" xr2:uid="{D2B1B4A5-5B78-4BA3-BB20-18B515D30067}"/>
  </bookViews>
  <sheets>
    <sheet name="Lisez_moi" sheetId="9" r:id="rId1"/>
    <sheet name="Sommaire" sheetId="4" r:id="rId2"/>
    <sheet name="Données trimestrielles PA" sheetId="2" r:id="rId3"/>
    <sheet name="Bénéficiaires mensuels PA" sheetId="1" r:id="rId4"/>
    <sheet name="Bénéficiaires_dépt_TRIM" sheetId="5" r:id="rId5"/>
    <sheet name="Dépenses_dépt_TRIM" sheetId="6" r:id="rId6"/>
    <sheet name="Entrées-Sorties_TRIM" sheetId="10" r:id="rId7"/>
    <sheet name="Entrées-Sorties_MENS"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5" i="11" l="1"/>
  <c r="M85" i="11" s="1"/>
  <c r="K86" i="11"/>
  <c r="M86" i="11" s="1"/>
  <c r="V83" i="1"/>
  <c r="V84" i="1"/>
  <c r="V85" i="1"/>
  <c r="V87" i="1"/>
  <c r="V88" i="1"/>
  <c r="V89" i="1"/>
  <c r="DI30" i="2"/>
  <c r="DJ30" i="2"/>
  <c r="DI32" i="2"/>
  <c r="DJ32" i="2"/>
  <c r="V86" i="1"/>
  <c r="V81" i="1"/>
  <c r="V82" i="1"/>
  <c r="V80" i="1"/>
  <c r="E84" i="11" l="1"/>
  <c r="K30" i="10"/>
  <c r="E85" i="11"/>
  <c r="K84" i="11"/>
  <c r="M84" i="11" s="1"/>
  <c r="E86" i="11"/>
  <c r="E81" i="11"/>
  <c r="K81" i="11"/>
  <c r="M81" i="11" s="1"/>
  <c r="E82" i="11"/>
  <c r="K82" i="11"/>
  <c r="M82" i="11" s="1"/>
  <c r="E83" i="11"/>
  <c r="K83" i="11"/>
  <c r="M83" i="11" s="1"/>
  <c r="K29" i="10"/>
  <c r="M29" i="10" s="1"/>
  <c r="DI29" i="2"/>
  <c r="DJ29" i="2"/>
  <c r="DI31" i="2"/>
  <c r="DJ31" i="2"/>
  <c r="M30" i="10" l="1"/>
  <c r="E78" i="11"/>
  <c r="E80" i="11"/>
  <c r="K28" i="10"/>
  <c r="M28" i="10" l="1"/>
  <c r="K79" i="11"/>
  <c r="E79" i="11"/>
  <c r="K80" i="11"/>
  <c r="M80" i="11" s="1"/>
  <c r="K78" i="11"/>
  <c r="M78" i="11" s="1"/>
  <c r="V77" i="1"/>
  <c r="V78" i="1"/>
  <c r="V79" i="1"/>
  <c r="M79" i="11" l="1"/>
  <c r="DI28" i="2" l="1"/>
  <c r="DJ28" i="2"/>
  <c r="E75" i="11" l="1"/>
  <c r="K75" i="11"/>
  <c r="M75" i="11" s="1"/>
  <c r="K27" i="10"/>
  <c r="M27" i="10" l="1"/>
  <c r="K76" i="11"/>
  <c r="K77" i="11"/>
  <c r="M77" i="11" s="1"/>
  <c r="E76" i="11"/>
  <c r="E77" i="11"/>
  <c r="M76" i="11" l="1"/>
  <c r="V74" i="1"/>
  <c r="V75" i="1"/>
  <c r="V76" i="1"/>
  <c r="E66" i="11"/>
  <c r="K64" i="11"/>
  <c r="M64" i="11" s="1"/>
  <c r="K62" i="11"/>
  <c r="M62" i="11" s="1"/>
  <c r="K61" i="11"/>
  <c r="E58" i="11"/>
  <c r="K55" i="11"/>
  <c r="K54" i="11"/>
  <c r="M54" i="11" s="1"/>
  <c r="E50" i="11"/>
  <c r="K48" i="11"/>
  <c r="M48" i="11" s="1"/>
  <c r="E42" i="11"/>
  <c r="K38" i="11"/>
  <c r="M38" i="11" s="1"/>
  <c r="K37" i="11"/>
  <c r="M37" i="11" s="1"/>
  <c r="E35" i="11"/>
  <c r="E34" i="11"/>
  <c r="K29" i="11"/>
  <c r="M29" i="11" s="1"/>
  <c r="E27" i="11"/>
  <c r="E26" i="11"/>
  <c r="K24" i="11"/>
  <c r="M24" i="11" s="1"/>
  <c r="K23" i="11"/>
  <c r="M23" i="11" s="1"/>
  <c r="E18" i="11"/>
  <c r="K16" i="11"/>
  <c r="M16" i="11" s="1"/>
  <c r="E11" i="11"/>
  <c r="E10" i="11"/>
  <c r="K7" i="11"/>
  <c r="DI27" i="2"/>
  <c r="DJ27" i="2"/>
  <c r="K27" i="11"/>
  <c r="M27" i="11" s="1"/>
  <c r="K28" i="11"/>
  <c r="M28" i="11" s="1"/>
  <c r="K33" i="11"/>
  <c r="M33" i="11" s="1"/>
  <c r="K34" i="11"/>
  <c r="M34" i="11" s="1"/>
  <c r="K35" i="11"/>
  <c r="K40" i="11"/>
  <c r="M40" i="11" s="1"/>
  <c r="K41" i="11"/>
  <c r="M41" i="11" s="1"/>
  <c r="K42" i="11"/>
  <c r="M42" i="11" s="1"/>
  <c r="K43" i="11"/>
  <c r="K46" i="11"/>
  <c r="M46" i="11" s="1"/>
  <c r="K47" i="11"/>
  <c r="M47" i="11" s="1"/>
  <c r="K49" i="11"/>
  <c r="M49" i="11" s="1"/>
  <c r="K50" i="11"/>
  <c r="M50" i="11" s="1"/>
  <c r="K51" i="11"/>
  <c r="K53" i="11"/>
  <c r="M53" i="11" s="1"/>
  <c r="K57" i="11"/>
  <c r="M57" i="11" s="1"/>
  <c r="K58" i="11"/>
  <c r="M58" i="11" s="1"/>
  <c r="K59" i="11"/>
  <c r="M59" i="11" s="1"/>
  <c r="K60" i="11"/>
  <c r="M60" i="11" s="1"/>
  <c r="K65" i="11"/>
  <c r="M65" i="11" s="1"/>
  <c r="K66" i="11"/>
  <c r="M66" i="11" s="1"/>
  <c r="K67" i="11"/>
  <c r="K72" i="11"/>
  <c r="M72" i="11" s="1"/>
  <c r="K73" i="11"/>
  <c r="K74" i="11"/>
  <c r="M74" i="11" s="1"/>
  <c r="K19" i="11"/>
  <c r="K10" i="11"/>
  <c r="M10" i="11" s="1"/>
  <c r="K15" i="11"/>
  <c r="M15" i="11" s="1"/>
  <c r="K18" i="11"/>
  <c r="M18" i="11" s="1"/>
  <c r="K26" i="11"/>
  <c r="M26" i="11" s="1"/>
  <c r="E5" i="11"/>
  <c r="E6" i="11"/>
  <c r="E7" i="11"/>
  <c r="E8" i="11"/>
  <c r="E9" i="11"/>
  <c r="E12" i="11"/>
  <c r="E13" i="11"/>
  <c r="E14" i="11"/>
  <c r="E15" i="11"/>
  <c r="E16" i="11"/>
  <c r="E17" i="11"/>
  <c r="E20" i="11"/>
  <c r="E21" i="11"/>
  <c r="E22" i="11"/>
  <c r="E23" i="11"/>
  <c r="E24" i="11"/>
  <c r="E25" i="11"/>
  <c r="E28" i="11"/>
  <c r="E29" i="11"/>
  <c r="E30" i="11"/>
  <c r="E31" i="11"/>
  <c r="E32" i="11"/>
  <c r="E33" i="11"/>
  <c r="E36" i="11"/>
  <c r="E37" i="11"/>
  <c r="E38" i="11"/>
  <c r="E39" i="11"/>
  <c r="E40" i="11"/>
  <c r="E41" i="11"/>
  <c r="E44" i="11"/>
  <c r="E45" i="11"/>
  <c r="E46" i="11"/>
  <c r="E47" i="11"/>
  <c r="E48" i="11"/>
  <c r="E49" i="11"/>
  <c r="E52" i="11"/>
  <c r="E53" i="11"/>
  <c r="E54" i="11"/>
  <c r="E55" i="11"/>
  <c r="E56" i="11"/>
  <c r="E57" i="11"/>
  <c r="E60" i="11"/>
  <c r="E61" i="11"/>
  <c r="E62" i="11"/>
  <c r="E63" i="11"/>
  <c r="E64" i="11"/>
  <c r="E65" i="11"/>
  <c r="E68" i="11"/>
  <c r="E69" i="11"/>
  <c r="E70" i="11"/>
  <c r="E71" i="11"/>
  <c r="E72" i="11"/>
  <c r="E73" i="11"/>
  <c r="E4" i="11"/>
  <c r="K17" i="11"/>
  <c r="M17" i="11" s="1"/>
  <c r="K14" i="11"/>
  <c r="M14" i="11" s="1"/>
  <c r="K13" i="11"/>
  <c r="M13" i="11" s="1"/>
  <c r="K9" i="11"/>
  <c r="M9" i="11" s="1"/>
  <c r="K5" i="10"/>
  <c r="M5" i="10" s="1"/>
  <c r="K6" i="10"/>
  <c r="M6" i="10" s="1"/>
  <c r="K7" i="10"/>
  <c r="K8" i="10"/>
  <c r="K9" i="10"/>
  <c r="K10" i="10"/>
  <c r="M10" i="10" s="1"/>
  <c r="K11" i="10"/>
  <c r="M11" i="10" s="1"/>
  <c r="K12" i="10"/>
  <c r="M12" i="10" s="1"/>
  <c r="K13" i="10"/>
  <c r="M13" i="10" s="1"/>
  <c r="K14" i="10"/>
  <c r="M14" i="10" s="1"/>
  <c r="K15" i="10"/>
  <c r="M15" i="10" s="1"/>
  <c r="K16" i="10"/>
  <c r="K17" i="10"/>
  <c r="K18" i="10"/>
  <c r="M18" i="10" s="1"/>
  <c r="K19" i="10"/>
  <c r="M19" i="10" s="1"/>
  <c r="K20" i="10"/>
  <c r="M20" i="10" s="1"/>
  <c r="K21" i="10"/>
  <c r="M21" i="10" s="1"/>
  <c r="K22" i="10"/>
  <c r="M22" i="10" s="1"/>
  <c r="K23" i="10"/>
  <c r="M23" i="10" s="1"/>
  <c r="K24" i="10"/>
  <c r="K25" i="10"/>
  <c r="M25" i="10" s="1"/>
  <c r="K26" i="10"/>
  <c r="M26" i="10" s="1"/>
  <c r="K4" i="10"/>
  <c r="M4" i="10" s="1"/>
  <c r="M7" i="10" l="1"/>
  <c r="K8" i="11"/>
  <c r="M8" i="11" s="1"/>
  <c r="K32" i="11"/>
  <c r="M32" i="11" s="1"/>
  <c r="K36" i="11"/>
  <c r="M36" i="11" s="1"/>
  <c r="K56" i="11"/>
  <c r="M56" i="11" s="1"/>
  <c r="K63" i="11"/>
  <c r="M63" i="11" s="1"/>
  <c r="E67" i="11"/>
  <c r="E74" i="11"/>
  <c r="M73" i="11"/>
  <c r="K4" i="11"/>
  <c r="M4" i="11" s="1"/>
  <c r="K52" i="11"/>
  <c r="M52" i="11" s="1"/>
  <c r="M61" i="11"/>
  <c r="M55" i="11"/>
  <c r="M24" i="10"/>
  <c r="M16" i="10"/>
  <c r="M8" i="10"/>
  <c r="K71" i="11"/>
  <c r="M71" i="11" s="1"/>
  <c r="K39" i="11"/>
  <c r="M39" i="11" s="1"/>
  <c r="K5" i="11"/>
  <c r="M5" i="11" s="1"/>
  <c r="K22" i="11"/>
  <c r="K44" i="11"/>
  <c r="M44" i="11" s="1"/>
  <c r="K31" i="11"/>
  <c r="K21" i="11"/>
  <c r="M21" i="11" s="1"/>
  <c r="K70" i="11"/>
  <c r="M51" i="11"/>
  <c r="K45" i="11"/>
  <c r="M45" i="11" s="1"/>
  <c r="K6" i="11"/>
  <c r="M6" i="11" s="1"/>
  <c r="M19" i="11"/>
  <c r="K69" i="11"/>
  <c r="M69" i="11" s="1"/>
  <c r="M43" i="11"/>
  <c r="K30" i="11"/>
  <c r="M30" i="11" s="1"/>
  <c r="E59" i="11"/>
  <c r="E19" i="11"/>
  <c r="E51" i="11"/>
  <c r="E43" i="11"/>
  <c r="K68" i="11"/>
  <c r="M68" i="11" s="1"/>
  <c r="M17" i="10"/>
  <c r="M9" i="10"/>
  <c r="M67" i="11"/>
  <c r="M35" i="11"/>
  <c r="K11" i="11"/>
  <c r="K20" i="11"/>
  <c r="M20" i="11" s="1"/>
  <c r="K12" i="11"/>
  <c r="M12" i="11" s="1"/>
  <c r="K25" i="11"/>
  <c r="M7" i="11"/>
  <c r="M31" i="11" l="1"/>
  <c r="M22" i="11"/>
  <c r="M25" i="11"/>
  <c r="M11" i="11"/>
  <c r="M70" i="11"/>
  <c r="V71" i="1"/>
  <c r="V72" i="1"/>
  <c r="V73" i="1"/>
  <c r="DI26" i="2"/>
  <c r="DJ26" i="2"/>
  <c r="V70" i="1"/>
  <c r="DJ25" i="2"/>
  <c r="DI25" i="2"/>
  <c r="V67" i="1"/>
  <c r="V68" i="1"/>
  <c r="V69" i="1"/>
  <c r="V64" i="1" l="1"/>
  <c r="V65" i="1"/>
  <c r="V66" i="1"/>
  <c r="DI24" i="2" l="1"/>
  <c r="DJ24" i="2"/>
  <c r="V62" i="1"/>
  <c r="DJ23" i="2"/>
  <c r="DI23" i="2"/>
  <c r="V59" i="1"/>
  <c r="V57" i="1"/>
  <c r="DI22" i="2"/>
  <c r="DI21" i="2"/>
  <c r="V58" i="1"/>
  <c r="V60" i="1"/>
  <c r="V61" i="1"/>
  <c r="DJ22" i="2"/>
  <c r="V56" i="1"/>
  <c r="DJ21" i="2"/>
  <c r="V63" i="1" l="1"/>
  <c r="V55" i="1" l="1"/>
  <c r="V54" i="1"/>
  <c r="V53" i="1" l="1"/>
  <c r="V49" i="1"/>
  <c r="V47" i="1"/>
  <c r="V48" i="1"/>
  <c r="V45" i="1"/>
  <c r="V46" i="1"/>
  <c r="V44" i="1"/>
  <c r="V42" i="1"/>
  <c r="V43" i="1"/>
  <c r="V41" i="1"/>
  <c r="V39" i="1"/>
  <c r="V40" i="1"/>
  <c r="V38" i="1"/>
  <c r="V37" i="1"/>
  <c r="V36" i="1"/>
  <c r="V35" i="1"/>
  <c r="V34" i="1"/>
  <c r="V33" i="1"/>
  <c r="V32" i="1"/>
  <c r="V31" i="1"/>
  <c r="V30" i="1"/>
  <c r="V29" i="1"/>
  <c r="V28" i="1"/>
  <c r="V27" i="1"/>
  <c r="V26" i="1"/>
  <c r="V24" i="1"/>
  <c r="V25" i="1"/>
  <c r="V23" i="1"/>
  <c r="V21" i="1"/>
  <c r="V22" i="1"/>
  <c r="V52" i="1"/>
  <c r="V51" i="1"/>
  <c r="V50" i="1"/>
  <c r="V14" i="1"/>
  <c r="V13" i="1"/>
  <c r="V12" i="1"/>
  <c r="V11" i="1"/>
  <c r="V10" i="1"/>
  <c r="V9" i="1"/>
  <c r="V7" i="1"/>
  <c r="V8" i="1"/>
  <c r="V6" i="1"/>
  <c r="V4" i="1"/>
  <c r="V5" i="1"/>
  <c r="V3" i="1"/>
  <c r="V18" i="1"/>
  <c r="V17" i="1"/>
  <c r="V16" i="1"/>
  <c r="V15" i="1"/>
  <c r="V20" i="1"/>
  <c r="V19" i="1"/>
  <c r="DI19" i="2" l="1"/>
  <c r="DI18" i="2"/>
  <c r="DI13" i="2" l="1"/>
  <c r="DI15" i="2"/>
  <c r="DI7" i="2"/>
  <c r="DI10" i="2"/>
  <c r="DI20" i="2"/>
  <c r="DI5" i="2"/>
  <c r="DI11" i="2"/>
  <c r="DI4" i="2"/>
  <c r="DI14" i="2"/>
  <c r="DI8" i="2"/>
  <c r="DI9" i="2"/>
  <c r="DI16" i="2"/>
  <c r="DI6" i="2"/>
  <c r="DI12" i="2"/>
  <c r="DI17" i="2"/>
  <c r="DJ12" i="2" l="1"/>
  <c r="DJ11" i="2"/>
  <c r="DJ9" i="2"/>
  <c r="DJ18" i="2"/>
  <c r="DJ17" i="2"/>
  <c r="DJ19" i="2"/>
  <c r="DJ10" i="2"/>
  <c r="DJ14" i="2"/>
  <c r="DJ15" i="2"/>
  <c r="DJ8" i="2"/>
  <c r="DJ16" i="2"/>
  <c r="DJ13" i="2"/>
  <c r="DJ20" i="2" l="1"/>
</calcChain>
</file>

<file path=xl/sharedStrings.xml><?xml version="1.0" encoding="utf-8"?>
<sst xmlns="http://schemas.openxmlformats.org/spreadsheetml/2006/main" count="1027" uniqueCount="380">
  <si>
    <t>Date</t>
  </si>
  <si>
    <t>Dépenses</t>
  </si>
  <si>
    <t>Montants moyens</t>
  </si>
  <si>
    <t>&lt;25 ans</t>
  </si>
  <si>
    <t>&gt;55 ans</t>
  </si>
  <si>
    <t>Métropole - Montants moyens</t>
  </si>
  <si>
    <t>DOM - Montants moyens</t>
  </si>
  <si>
    <t>observée</t>
  </si>
  <si>
    <t>Hommes seuls</t>
  </si>
  <si>
    <t>Femmes seules</t>
  </si>
  <si>
    <t>Nature de la donnée (observée FR6 ou estimée)</t>
  </si>
  <si>
    <t>TRIMESTRE</t>
  </si>
  <si>
    <t>2019_T1</t>
  </si>
  <si>
    <t>2019_T2</t>
  </si>
  <si>
    <t>2019_T3</t>
  </si>
  <si>
    <t>2019_T4</t>
  </si>
  <si>
    <t>2020_T1</t>
  </si>
  <si>
    <t>2020_T2</t>
  </si>
  <si>
    <t>2020_T3</t>
  </si>
  <si>
    <t>2020_T4</t>
  </si>
  <si>
    <t>2021_T1</t>
  </si>
  <si>
    <t>2021_T2</t>
  </si>
  <si>
    <t>2021_T3</t>
  </si>
  <si>
    <t>2021_T4</t>
  </si>
  <si>
    <t>2022_T1</t>
  </si>
  <si>
    <t>2022_T2</t>
  </si>
  <si>
    <t>2022_T3</t>
  </si>
  <si>
    <t>2022_T4</t>
  </si>
  <si>
    <t>2023_T1</t>
  </si>
  <si>
    <t>Ensemble de la prime d'activité</t>
  </si>
  <si>
    <t>Type de prime d'activité perçue - Dépenses</t>
  </si>
  <si>
    <t>Zone géographique de la Caf</t>
  </si>
  <si>
    <t>Type de prime d'activité perçue - Montants moyens</t>
  </si>
  <si>
    <t>Nature de la donnée (observée FR6 ou provisoire)</t>
  </si>
  <si>
    <t>provisoire</t>
  </si>
  <si>
    <t>SOMMAIRE</t>
  </si>
  <si>
    <t>Métropole</t>
  </si>
  <si>
    <t>DOM</t>
  </si>
  <si>
    <t>sans majoration pour parent isolé</t>
  </si>
  <si>
    <t>avec majoration pour parent isolé</t>
  </si>
  <si>
    <t>avec au moins une bonification individuelle</t>
  </si>
  <si>
    <t>sans aucune bonification individuelle</t>
  </si>
  <si>
    <t>Départements</t>
  </si>
  <si>
    <t>Total</t>
  </si>
  <si>
    <t>Type de prime d'activité perçue - Bénéficiaires</t>
  </si>
  <si>
    <t>sans majoration 
pour parent isolé</t>
  </si>
  <si>
    <t>avec majoration
pour parent isolé</t>
  </si>
  <si>
    <t>sans aucune 
bonification individuelle</t>
  </si>
  <si>
    <t>avec au moins une 
bonification individuelle</t>
  </si>
  <si>
    <t>Personnes seules 
avec enfant(s)</t>
  </si>
  <si>
    <t>Couples
sans enfant</t>
  </si>
  <si>
    <t>Couples
avec enfant</t>
  </si>
  <si>
    <t>Métropole - Bénéficiaires</t>
  </si>
  <si>
    <t>DOM - Bénéficiaires</t>
  </si>
  <si>
    <t>Nombre de personnes couvertes dans le foyer</t>
  </si>
  <si>
    <t>Ensemble</t>
  </si>
  <si>
    <t>Conjoints</t>
  </si>
  <si>
    <t>Enfants ou autres personnes à charge</t>
  </si>
  <si>
    <t>Nombre de personnes couvertes</t>
  </si>
  <si>
    <t>Couples
avec enfants</t>
  </si>
  <si>
    <t>Femmes
seules</t>
  </si>
  <si>
    <t>Hommes
seuls</t>
  </si>
  <si>
    <t>Personnes seules
avec enfant(s)</t>
  </si>
  <si>
    <t>sans majoration
pour parent isolé</t>
  </si>
  <si>
    <t>avec au moins une
bonification individuelle</t>
  </si>
  <si>
    <t>sans aucune
bonification individuelle</t>
  </si>
  <si>
    <t>Zone géographique - Bénéficiaires</t>
  </si>
  <si>
    <t xml:space="preserve">Bénéficiaires_dépt_TRIM : </t>
  </si>
  <si>
    <t xml:space="preserve">Dépenses_dépt_TRIM : </t>
  </si>
  <si>
    <t>Données trimestrielles concernant les bénéficiaires (en moyenne sur le trimestre) de la Prime d'activité depuis le 1er trimestre 2019, par département - Données FR6 sur les trimestres observés</t>
  </si>
  <si>
    <t>Données trimestrielles concernant les dépenses de Prime d'activité (totales sur le trimestre) depuis le 1er trimestre 2019, par département - Données FR6 sur les trimestres observés</t>
  </si>
  <si>
    <t>Code</t>
  </si>
  <si>
    <t>avec cumul RSA</t>
  </si>
  <si>
    <t>Foyers bénéficiaires</t>
  </si>
  <si>
    <t>Note : les taux d'évolution en glissement annuel sont calculés à partir des données non arrondies</t>
  </si>
  <si>
    <t>Évolution en glissement annuel (en %)</t>
  </si>
  <si>
    <t>2023_T2</t>
  </si>
  <si>
    <t>Publication Prime d'activité Conjoncture - historique des données</t>
  </si>
  <si>
    <t>Données trimestrielles concernant les dépenses (totales sur le trimestre) et les bénéficiaires (en moyenne sur le trimestre) de la prime d'activité depuis le 1er trimestre 2019, et évolutions en glissement annuel - Données FR6 pour les trimestres observés et estimations pour les deux derniers trimestres</t>
  </si>
  <si>
    <t>25-34 ans</t>
  </si>
  <si>
    <t>35-44 ans</t>
  </si>
  <si>
    <t>45-54 ans</t>
  </si>
  <si>
    <r>
      <t xml:space="preserve">Composition familiale </t>
    </r>
    <r>
      <rPr>
        <b/>
        <vertAlign val="superscript"/>
        <sz val="10"/>
        <color theme="1"/>
        <rFont val="Arial"/>
        <family val="2"/>
      </rPr>
      <t>(1)</t>
    </r>
    <r>
      <rPr>
        <b/>
        <sz val="10"/>
        <color theme="1"/>
        <rFont val="Arial"/>
        <family val="2"/>
      </rPr>
      <t xml:space="preserve"> - Bénéficiaires</t>
    </r>
  </si>
  <si>
    <r>
      <t>(1)</t>
    </r>
    <r>
      <rPr>
        <sz val="10"/>
        <color theme="1"/>
        <rFont val="Times New Roman"/>
        <family val="1"/>
      </rPr>
      <t xml:space="preserve">  </t>
    </r>
    <r>
      <rPr>
        <sz val="10"/>
        <color theme="1"/>
        <rFont val="Century Gothic"/>
        <family val="2"/>
      </rPr>
      <t>La notion d’enfant est définie ici comme la présence d’un enfant ou d’une autre personne à charge au sens de la prime d’activité.</t>
    </r>
  </si>
  <si>
    <r>
      <t xml:space="preserve">Composition familiale </t>
    </r>
    <r>
      <rPr>
        <b/>
        <vertAlign val="superscript"/>
        <sz val="10"/>
        <color theme="1"/>
        <rFont val="Arial"/>
        <family val="2"/>
      </rPr>
      <t>(1)</t>
    </r>
    <r>
      <rPr>
        <b/>
        <sz val="10"/>
        <color theme="1"/>
        <rFont val="Arial"/>
        <family val="2"/>
      </rPr>
      <t xml:space="preserve"> - Dépenses</t>
    </r>
  </si>
  <si>
    <r>
      <t xml:space="preserve">Composition familiale </t>
    </r>
    <r>
      <rPr>
        <b/>
        <vertAlign val="superscript"/>
        <sz val="10"/>
        <color theme="1"/>
        <rFont val="Arial"/>
        <family val="2"/>
      </rPr>
      <t>(1)</t>
    </r>
    <r>
      <rPr>
        <b/>
        <sz val="10"/>
        <color theme="1"/>
        <rFont val="Arial"/>
        <family val="2"/>
      </rPr>
      <t xml:space="preserve"> - Montants moyens</t>
    </r>
  </si>
  <si>
    <t>Ce fichier restitue l'historique des données utilisées dans la publication Prime d'activité Conjoncture.</t>
  </si>
  <si>
    <t xml:space="preserve">Données trimestrielles PA : </t>
  </si>
  <si>
    <t xml:space="preserve">Bénéficiaires mensuels PA : </t>
  </si>
  <si>
    <r>
      <t xml:space="preserve">Source : </t>
    </r>
    <r>
      <rPr>
        <sz val="10"/>
        <color theme="1"/>
        <rFont val="Century Gothic"/>
        <family val="2"/>
      </rPr>
      <t xml:space="preserve">Cnaf – DSER (fichiers Allstat FR6 et FR2), calculs DSER. </t>
    </r>
  </si>
  <si>
    <t>Effectifs moyens sur le trimestre</t>
  </si>
  <si>
    <t>Responsables dossier</t>
  </si>
  <si>
    <t>Métropole - Dépenses</t>
  </si>
  <si>
    <t>DOM - Dépenses</t>
  </si>
  <si>
    <t>Responsable dossier</t>
  </si>
  <si>
    <r>
      <t xml:space="preserve">Nombre de bénéficiaires de la Prime d'activité par trimestre et par département </t>
    </r>
    <r>
      <rPr>
        <b/>
        <vertAlign val="superscript"/>
        <sz val="11"/>
        <color theme="1"/>
        <rFont val="Arial"/>
        <family val="2"/>
      </rPr>
      <t>(1)</t>
    </r>
    <r>
      <rPr>
        <b/>
        <sz val="11"/>
        <color theme="1"/>
        <rFont val="Arial"/>
        <family val="2"/>
      </rPr>
      <t xml:space="preserve"> </t>
    </r>
  </si>
  <si>
    <r>
      <rPr>
        <vertAlign val="superscript"/>
        <sz val="10"/>
        <color theme="1"/>
        <rFont val="Century Gothic"/>
        <family val="2"/>
      </rPr>
      <t>(1)</t>
    </r>
    <r>
      <rPr>
        <sz val="10"/>
        <color theme="1"/>
        <rFont val="Century Gothic"/>
        <family val="2"/>
      </rPr>
      <t xml:space="preserve"> Caf de gestion</t>
    </r>
  </si>
  <si>
    <r>
      <t xml:space="preserve">Source : </t>
    </r>
    <r>
      <rPr>
        <sz val="10"/>
        <color theme="1"/>
        <rFont val="Century Gothic"/>
        <family val="2"/>
      </rPr>
      <t xml:space="preserve">Cnaf – DSER (fichiers Allstat FR6). </t>
    </r>
  </si>
  <si>
    <t>Données mensuelles concernant les bénéficiaires de la prime d'activité depuis janvier 2019 - Données FR6 pour les mois observés et estimations pour les 4 derniers mois</t>
  </si>
  <si>
    <t>Évolution en glissement annuel 
(en %)</t>
  </si>
  <si>
    <t>Montant total sur le trimestre
(en M€)</t>
  </si>
  <si>
    <t>Montant moyen sur le trimestre
(en €)</t>
  </si>
  <si>
    <t>Montant moyen
(en €)</t>
  </si>
  <si>
    <t>Évolution en glissement annuel
(en %)</t>
  </si>
  <si>
    <t>Montant total sur le trimestre 
(en M€)</t>
  </si>
  <si>
    <t>Évolution en glissement annuel
en %)</t>
  </si>
  <si>
    <t>Évolution en glissement annuel
 (en %)</t>
  </si>
  <si>
    <t>Nombre de bénéficiaires de la Prime d'activité</t>
  </si>
  <si>
    <r>
      <t xml:space="preserve">Dépenses totales de Prime d'activité par trimestre et par département </t>
    </r>
    <r>
      <rPr>
        <b/>
        <vertAlign val="superscript"/>
        <sz val="11"/>
        <color theme="1"/>
        <rFont val="Arial"/>
        <family val="2"/>
      </rPr>
      <t xml:space="preserve">(1) </t>
    </r>
    <r>
      <rPr>
        <b/>
        <sz val="11"/>
        <color theme="1"/>
        <rFont val="Arial"/>
        <family val="2"/>
      </rPr>
      <t>- en millions d'€</t>
    </r>
  </si>
  <si>
    <t>2023_T3</t>
  </si>
  <si>
    <t>2023_T4</t>
  </si>
  <si>
    <t>2024_T1</t>
  </si>
  <si>
    <t>2024_T2</t>
  </si>
  <si>
    <t>2024_T3</t>
  </si>
  <si>
    <t>2024_T4</t>
  </si>
  <si>
    <t>2025_T1</t>
  </si>
  <si>
    <t>Nombre de sorties cumulées dans le trimestre</t>
  </si>
  <si>
    <t>Nombre d'entrées cumulées dans le trimestre</t>
  </si>
  <si>
    <t>Solde (entrées - sorties)</t>
  </si>
  <si>
    <t>Ressources absentes</t>
  </si>
  <si>
    <t>Ressources trop élevées</t>
  </si>
  <si>
    <t>Montant inférieur au seuil de versement (15€)</t>
  </si>
  <si>
    <t>Condition d'activité non remplie</t>
  </si>
  <si>
    <t>Autres</t>
  </si>
  <si>
    <t>Motifs de sorties</t>
  </si>
  <si>
    <t>MOIS</t>
  </si>
  <si>
    <t xml:space="preserve">Entrées-Sorties_TRIM : </t>
  </si>
  <si>
    <t>Données trimestrielles concernant les entrées et les sorties dans la Prime d'activité (totales sur le trimestre) depuis le 1er trimestre 2019 - Données FR6 sur les trimestres observés</t>
  </si>
  <si>
    <t>Données mensuelles concernant les entrées et les sorties dans la Prime d'activité depuis janvier 2019 - Données FR6 sur les mois observés</t>
  </si>
  <si>
    <t xml:space="preserve">Entrées-Sorties_MENS : </t>
  </si>
  <si>
    <t>Cnaf - DSER</t>
  </si>
  <si>
    <t>2025_T2</t>
  </si>
  <si>
    <t>Nombre de nouvelles demandes cumulées dans le trimestre</t>
  </si>
  <si>
    <t xml:space="preserve">Nombre d'entrées </t>
  </si>
  <si>
    <t xml:space="preserve">Nombre de sorties </t>
  </si>
  <si>
    <t xml:space="preserve">Nombre de nouvelles demandes </t>
  </si>
  <si>
    <t>2025_T3</t>
  </si>
  <si>
    <r>
      <t xml:space="preserve">Tranches d'âge du responsable dossier </t>
    </r>
    <r>
      <rPr>
        <b/>
        <vertAlign val="superscript"/>
        <sz val="10"/>
        <color theme="1"/>
        <rFont val="Arial"/>
        <family val="2"/>
      </rPr>
      <t>(2)</t>
    </r>
    <r>
      <rPr>
        <b/>
        <sz val="10"/>
        <color theme="1"/>
        <rFont val="Arial"/>
        <family val="2"/>
      </rPr>
      <t xml:space="preserve"> - Bénéficiaires</t>
    </r>
  </si>
  <si>
    <r>
      <t>Tranches d'âge du responsable dossier</t>
    </r>
    <r>
      <rPr>
        <b/>
        <vertAlign val="superscript"/>
        <sz val="10"/>
        <color theme="1"/>
        <rFont val="Arial"/>
        <family val="2"/>
      </rPr>
      <t xml:space="preserve"> (2)</t>
    </r>
    <r>
      <rPr>
        <b/>
        <sz val="10"/>
        <color theme="1"/>
        <rFont val="Arial"/>
        <family val="2"/>
      </rPr>
      <t xml:space="preserve"> - Dépenses</t>
    </r>
  </si>
  <si>
    <r>
      <t xml:space="preserve">Tranches d'âge du responsable dossier </t>
    </r>
    <r>
      <rPr>
        <b/>
        <vertAlign val="superscript"/>
        <sz val="10"/>
        <color theme="1"/>
        <rFont val="Arial"/>
        <family val="2"/>
      </rPr>
      <t>(2)</t>
    </r>
    <r>
      <rPr>
        <b/>
        <sz val="10"/>
        <color theme="1"/>
        <rFont val="Arial"/>
        <family val="2"/>
      </rPr>
      <t xml:space="preserve"> - Montants moyens</t>
    </r>
  </si>
  <si>
    <t>2025_T4</t>
  </si>
  <si>
    <t>(2) La tranche des âges inconnus n’est pas indiquée dans le tableau, ce qui explique un faible écart entre la somme des tranches d’âge et les colonnes  « Ensemble de la prime d'activité »</t>
  </si>
  <si>
    <t>(2)La tranche des âges inconnus n’est pas indiquée dans le tableau, ce qui explique un faible écart entre la somme des tranches d’âge et la colonne « Ensemble de la prime d'activité »</t>
  </si>
  <si>
    <t>Dernière actualisation : juin 2026 (Prime d'activité Conjoncture n°37)</t>
  </si>
  <si>
    <t>2026_T1</t>
  </si>
  <si>
    <t xml:space="preserve">T4 2025 et T1 2026 : données provisoires (estimations). </t>
  </si>
  <si>
    <r>
      <t>Champ </t>
    </r>
    <r>
      <rPr>
        <sz val="10"/>
        <color theme="1"/>
        <rFont val="Century Gothic"/>
        <family val="2"/>
      </rPr>
      <t>: Caf – France entière ; ce champ représentait 96,8 % des dépenses et 97,2 % des bénéficiaires tous régimes en 2025.</t>
    </r>
  </si>
  <si>
    <t xml:space="preserve">de décembre  2025 à mars 2026 : données provisoires (estimations). </t>
  </si>
  <si>
    <r>
      <t>Champ </t>
    </r>
    <r>
      <rPr>
        <sz val="10"/>
        <color theme="1"/>
        <rFont val="Century Gothic"/>
        <family val="2"/>
      </rPr>
      <t xml:space="preserve">: Caf – France entière ; ce champ représentait 97,2 % des bénéficiaires tous régimes en 2025. </t>
    </r>
  </si>
  <si>
    <r>
      <t xml:space="preserve">Champ : </t>
    </r>
    <r>
      <rPr>
        <sz val="10"/>
        <color theme="1"/>
        <rFont val="Century Gothic"/>
        <family val="2"/>
      </rPr>
      <t>Caf - France entière ; ce champ représentait 97,2 % des bénéficiaires tous régimes en 2025.</t>
    </r>
  </si>
  <si>
    <r>
      <t xml:space="preserve">Champ : </t>
    </r>
    <r>
      <rPr>
        <sz val="10"/>
        <color theme="1"/>
        <rFont val="Century Gothic"/>
        <family val="2"/>
      </rPr>
      <t>Caf - France entière ; ce champ représentait 96,8 % des dépenses tous régimes en 2025.</t>
    </r>
  </si>
  <si>
    <t>2019-T1</t>
  </si>
  <si>
    <t>2019-T2</t>
  </si>
  <si>
    <t>2019-T3</t>
  </si>
  <si>
    <t>2019-T4</t>
  </si>
  <si>
    <t>2020-T1</t>
  </si>
  <si>
    <t>2020-T2</t>
  </si>
  <si>
    <t>2020-T3</t>
  </si>
  <si>
    <t>2020-T4</t>
  </si>
  <si>
    <t>2021-T1</t>
  </si>
  <si>
    <t>2021-T2</t>
  </si>
  <si>
    <t>2021-T3</t>
  </si>
  <si>
    <t>2021-T4</t>
  </si>
  <si>
    <t>2022-T1</t>
  </si>
  <si>
    <t>2022-T2</t>
  </si>
  <si>
    <t>2022-T3</t>
  </si>
  <si>
    <t>2022-T4</t>
  </si>
  <si>
    <t>2023-T1</t>
  </si>
  <si>
    <t>2023-T2</t>
  </si>
  <si>
    <t>2023-T3</t>
  </si>
  <si>
    <t>2023-T4</t>
  </si>
  <si>
    <t>2024-T1</t>
  </si>
  <si>
    <t>2024-T2</t>
  </si>
  <si>
    <t>2024-T3</t>
  </si>
  <si>
    <t>2024-T4</t>
  </si>
  <si>
    <t>2025-T1</t>
  </si>
  <si>
    <t>2025-T2</t>
  </si>
  <si>
    <t>2025-T3</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</si>
  <si>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</si>
  <si>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</si>
  <si>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</si>
  <si>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</si>
  <si>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</si>
  <si>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</si>
  <si>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</si>
  <si>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</si>
  <si>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</si>
  <si>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</si>
  <si>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</si>
  <si>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</si>
  <si>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</si>
  <si>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</si>
  <si>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</si>
  <si>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</si>
  <si>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</si>
  <si>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</si>
  <si>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</si>
  <si>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</si>
  <si>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</si>
  <si>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</si>
  <si>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</si>
  <si>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</si>
  <si>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</si>
  <si>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</si>
  <si>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</si>
  <si>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</si>
  <si>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</si>
  <si>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</si>
  <si>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</si>
  <si>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</si>
  <si>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</si>
  <si>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</si>
  <si>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</si>
  <si>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</si>
  <si>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</si>
  <si>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</si>
  <si>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</si>
  <si>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</si>
  <si>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</si>
  <si>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</si>
  <si>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</si>
  <si>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</si>
  <si>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</si>
  <si>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</si>
  <si>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</si>
  <si>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</si>
  <si>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</si>
  <si>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</si>
  <si>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</si>
  <si>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</si>
  <si>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</si>
  <si>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</si>
  <si>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</si>
  <si>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</si>
  <si>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</si>
  <si>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</si>
  <si>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</si>
  <si>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</si>
  <si>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</si>
  <si>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</si>
  <si>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</si>
  <si>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</si>
  <si>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</si>
  <si>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</si>
  <si>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</si>
  <si>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</si>
  <si>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</si>
  <si>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</si>
  <si>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</si>
  <si>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</si>
  <si>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</si>
  <si>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</si>
  <si>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</si>
  <si>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</si>
  <si>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</si>
  <si>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</si>
  <si>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</si>
  <si>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</si>
  <si>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</si>
  <si>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</si>
  <si>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</si>
  <si>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</si>
  <si>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</si>
  <si>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</si>
  <si>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</si>
  <si>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</si>
  <si>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</si>
  <si>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</si>
  <si>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</si>
  <si>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</si>
  <si>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</si>
  <si>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</si>
  <si>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</si>
  <si>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</si>
  <si>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</si>
  <si>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</si>
  <si>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</si>
  <si>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</si>
  <si>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</si>
  <si>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</si>
  <si>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</si>
  <si>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</si>
  <si>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</si>
  <si>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</si>
  <si>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</si>
  <si>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</si>
  <si>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</si>
  <si>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</si>
  <si>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</si>
  <si>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</si>
  <si>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</si>
  <si>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</si>
  <si>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</si>
  <si>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</si>
  <si>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</si>
  <si>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</si>
  <si>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</si>
  <si>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</si>
  <si>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</si>
  <si>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</si>
  <si>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</si>
  <si>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</si>
  <si>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</si>
  <si>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</si>
  <si>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</si>
  <si>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</si>
  <si>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</si>
  <si>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</si>
  <si>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</si>
  <si>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</si>
  <si>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</si>
  <si>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</si>
  <si>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</si>
  <si>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</si>
  <si>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</si>
  <si>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</si>
  <si>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</si>
  <si>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</si>
  <si>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</si>
  <si>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</si>
  <si>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</si>
  <si>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</si>
  <si>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</si>
  <si>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</si>
  <si>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</si>
  <si>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</si>
  <si>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</si>
  <si>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</si>
  <si>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</si>
  <si>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</si>
  <si>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</si>
  <si>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</si>
  <si>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</si>
  <si>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</si>
  <si>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</si>
  <si>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</si>
  <si>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</si>
  <si>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</si>
  <si>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</si>
  <si>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</si>
  <si>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</si>
  <si>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</si>
  <si>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</si>
  <si>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</si>
  <si>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</si>
  <si>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</si>
  <si>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</si>
  <si>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</si>
  <si>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</si>
  <si>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</si>
  <si>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</si>
  <si>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</si>
  <si>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</si>
  <si>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</si>
  <si>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</si>
  <si>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</si>
  <si>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</si>
  <si>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</si>
  <si>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</si>
  <si>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</si>
  <si>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</si>
  <si>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</si>
  <si>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</si>
  <si>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</si>
  <si>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</si>
  <si>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</si>
  <si>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</si>
  <si>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</si>
  <si>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</si>
  <si>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</si>
  <si>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</si>
  <si>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Guadeloupe</t>
  </si>
  <si>
    <t>972</t>
  </si>
  <si>
    <t>Martinique</t>
  </si>
  <si>
    <t>973</t>
  </si>
  <si>
    <t>Guyane</t>
  </si>
  <si>
    <t>974</t>
  </si>
  <si>
    <t>La Réunion</t>
  </si>
  <si>
    <t>976</t>
  </si>
  <si>
    <t>Mayotte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</si>
</sst>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00"/>
      <name val="Arial"/>
      <family val="2"/>
    </font>
    <font>
      <b/>
      <u/>
      <sz val="11"/>
      <color theme="1"/>
      <name val="Calibri"/>
      <family val="2"/>
      <scheme val="minor"/>
    </font>
    <font>
      <u/>
      <sz val="11"/>
      <color theme="10"/>
      <name val="Calibri"/>
      <family val="2"/>
      <scheme val="minor"/>
    </font>
    <font>
      <b/>
      <sz val="11"/>
      <color theme="1"/>
      <name val="Arial"/>
      <family val="2"/>
    </font>
    <font>
      <sz val="11"/>
      <color theme="1"/>
      <name val="Arial"/>
      <family val="2"/>
    </font>
    <font>
      <sz val="10"/>
      <color theme="1"/>
      <name val="Arial"/>
      <family val="2"/>
    </font>
    <font>
      <i/>
      <sz val="10"/>
      <color theme="1"/>
      <name val="Arial"/>
      <family val="2"/>
    </font>
    <font>
      <b/>
      <sz val="18"/>
      <color rgb="FF0094C8"/>
      <name val="Calibri"/>
      <family val="2"/>
      <scheme val="minor"/>
    </font>
    <font>
      <b/>
      <i/>
      <sz val="11"/>
      <color rgb="FF0094C8"/>
      <name val="Calibri"/>
      <family val="2"/>
      <scheme val="minor"/>
    </font>
    <font>
      <sz val="11"/>
      <color rgb="FF0094C8"/>
      <name val="Calibri"/>
      <family val="2"/>
      <scheme val="minor"/>
    </font>
    <font>
      <b/>
      <sz val="14"/>
      <color rgb="FF0094C8"/>
      <name val="Arial"/>
      <family val="2"/>
    </font>
    <font>
      <u/>
      <sz val="11"/>
      <color rgb="FF0094C8"/>
      <name val="Arial"/>
      <family val="2"/>
    </font>
    <font>
      <sz val="11"/>
      <color rgb="FF0094C8"/>
      <name val="Arial"/>
      <family val="2"/>
    </font>
    <font>
      <sz val="8"/>
      <name val="Calibri"/>
      <family val="2"/>
      <scheme val="minor"/>
    </font>
    <font>
      <b/>
      <vertAlign val="superscript"/>
      <sz val="10"/>
      <color theme="1"/>
      <name val="Arial"/>
      <family val="2"/>
    </font>
    <font>
      <sz val="10"/>
      <color theme="1"/>
      <name val="Century Gothic"/>
      <family val="2"/>
    </font>
    <font>
      <sz val="10"/>
      <color theme="1"/>
      <name val="Times New Roman"/>
      <family val="1"/>
    </font>
    <font>
      <b/>
      <sz val="10"/>
      <color theme="1"/>
      <name val="Century Gothic"/>
      <family val="2"/>
    </font>
    <font>
      <sz val="11"/>
      <color theme="0"/>
      <name val="Calibri"/>
      <family val="2"/>
      <scheme val="minor"/>
    </font>
    <font>
      <b/>
      <sz val="14"/>
      <color theme="0"/>
      <name val="Calibri"/>
      <family val="2"/>
      <scheme val="minor"/>
    </font>
    <font>
      <b/>
      <vertAlign val="superscript"/>
      <sz val="11"/>
      <color theme="1"/>
      <name val="Arial"/>
      <family val="2"/>
    </font>
    <font>
      <vertAlign val="superscript"/>
      <sz val="10"/>
      <color theme="1"/>
      <name val="Century Gothic"/>
      <family val="2"/>
    </font>
    <font>
      <b/>
      <sz val="20"/>
      <color rgb="FF0094C8"/>
      <name val="Calibri"/>
      <family val="2"/>
      <scheme val="minor"/>
    </font>
    <font>
      <sz val="10"/>
      <color theme="1"/>
      <name val="Calibri"/>
      <family val="2"/>
      <scheme val="minor"/>
    </font>
    <font>
      <sz val="8"/>
      <color theme="1"/>
      <name val="Calibri"/>
      <family val="2"/>
      <scheme val="minor"/>
    </font>
    <font>
      <i/>
      <sz val="8"/>
      <color theme="1"/>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94C8"/>
        <bgColor indexed="64"/>
      </patternFill>
    </fill>
    <fill>
      <patternFill patternType="solid">
        <fgColor theme="4" tint="0.79998168889431442"/>
        <bgColor indexed="64"/>
      </patternFill>
    </fill>
  </fills>
  <borders count="58">
    <border>
      <left/>
      <right/>
      <top/>
      <bottom/>
      <diagonal/>
    </border>
    <border>
      <left/>
      <right/>
      <top style="thin">
        <color indexed="64"/>
      </top>
      <bottom/>
      <diagonal/>
    </border>
    <border>
      <left/>
      <right/>
      <top/>
      <bottom style="thick">
        <color indexed="64"/>
      </bottom>
      <diagonal/>
    </border>
    <border>
      <left style="thick">
        <color indexed="64"/>
      </left>
      <right/>
      <top style="thin">
        <color indexed="64"/>
      </top>
      <bottom/>
      <diagonal/>
    </border>
    <border>
      <left style="thin">
        <color indexed="64"/>
      </left>
      <right/>
      <top/>
      <bottom/>
      <diagonal/>
    </border>
    <border>
      <left style="thick">
        <color indexed="64"/>
      </left>
      <right/>
      <top/>
      <bottom/>
      <diagonal/>
    </border>
    <border>
      <left/>
      <right style="thick">
        <color indexed="64"/>
      </right>
      <top/>
      <bottom/>
      <diagonal/>
    </border>
    <border>
      <left/>
      <right style="thick">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ck">
        <color indexed="64"/>
      </left>
      <right/>
      <top/>
      <bottom style="thick">
        <color indexed="64"/>
      </bottom>
      <diagonal/>
    </border>
    <border>
      <left/>
      <right style="thick">
        <color auto="1"/>
      </right>
      <top/>
      <bottom style="thick">
        <color indexed="64"/>
      </bottom>
      <diagonal/>
    </border>
    <border>
      <left/>
      <right style="medium">
        <color indexed="64"/>
      </right>
      <top/>
      <bottom style="thick">
        <color indexed="64"/>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thick">
        <color indexed="64"/>
      </left>
      <right style="thick">
        <color indexed="64"/>
      </right>
      <top style="thin">
        <color indexed="64"/>
      </top>
      <bottom/>
      <diagonal/>
    </border>
    <border>
      <left style="thick">
        <color indexed="64"/>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thick">
        <color indexed="64"/>
      </left>
      <right/>
      <top style="thin">
        <color auto="1"/>
      </top>
      <bottom style="thick">
        <color indexed="64"/>
      </bottom>
      <diagonal/>
    </border>
    <border>
      <left/>
      <right/>
      <top style="thin">
        <color auto="1"/>
      </top>
      <bottom style="thick">
        <color indexed="64"/>
      </bottom>
      <diagonal/>
    </border>
    <border>
      <left style="thin">
        <color indexed="64"/>
      </left>
      <right/>
      <top style="thin">
        <color auto="1"/>
      </top>
      <bottom style="thick">
        <color indexed="64"/>
      </bottom>
      <diagonal/>
    </border>
    <border>
      <left/>
      <right style="thin">
        <color indexed="64"/>
      </right>
      <top style="thin">
        <color auto="1"/>
      </top>
      <bottom style="thick">
        <color indexed="64"/>
      </bottom>
      <diagonal/>
    </border>
    <border>
      <left/>
      <right style="thick">
        <color indexed="64"/>
      </right>
      <top style="thin">
        <color auto="1"/>
      </top>
      <bottom style="thick">
        <color indexed="64"/>
      </bottom>
      <diagonal/>
    </border>
    <border>
      <left/>
      <right style="medium">
        <color indexed="64"/>
      </right>
      <top style="thin">
        <color auto="1"/>
      </top>
      <bottom style="thick">
        <color indexed="64"/>
      </bottom>
      <diagonal/>
    </border>
    <border>
      <left style="medium">
        <color indexed="64"/>
      </left>
      <right/>
      <top style="thin">
        <color auto="1"/>
      </top>
      <bottom style="thick">
        <color indexed="64"/>
      </bottom>
      <diagonal/>
    </border>
    <border>
      <left style="medium">
        <color indexed="64"/>
      </left>
      <right style="thin">
        <color indexed="64"/>
      </right>
      <top/>
      <bottom/>
      <diagonal/>
    </border>
    <border>
      <left style="thick">
        <color indexed="64"/>
      </left>
      <right/>
      <top/>
      <bottom style="thin">
        <color auto="1"/>
      </bottom>
      <diagonal/>
    </border>
    <border>
      <left/>
      <right style="thin">
        <color indexed="64"/>
      </right>
      <top/>
      <bottom style="thin">
        <color auto="1"/>
      </bottom>
      <diagonal/>
    </border>
    <border>
      <left style="thin">
        <color indexed="64"/>
      </left>
      <right/>
      <top/>
      <bottom style="thin">
        <color auto="1"/>
      </bottom>
      <diagonal/>
    </border>
    <border>
      <left/>
      <right style="thick">
        <color indexed="64"/>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right/>
      <top/>
      <bottom style="thin">
        <color auto="1"/>
      </bottom>
      <diagonal/>
    </border>
    <border>
      <left style="thin">
        <color indexed="64"/>
      </left>
      <right/>
      <top style="thick">
        <color indexed="64"/>
      </top>
      <bottom/>
      <diagonal/>
    </border>
    <border>
      <left/>
      <right style="thin">
        <color indexed="64"/>
      </right>
      <top style="thick">
        <color indexed="64"/>
      </top>
      <bottom/>
      <diagonal/>
    </border>
    <border>
      <left style="thin">
        <color auto="1"/>
      </left>
      <right/>
      <top/>
      <bottom style="thick">
        <color indexed="64"/>
      </bottom>
      <diagonal/>
    </border>
    <border>
      <left/>
      <right style="thin">
        <color auto="1"/>
      </right>
      <top/>
      <bottom style="thick">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280">
    <xf numFmtId="0" fontId="0" fillId="0" borderId="0" xfId="0"/>
    <xf numFmtId="3" fontId="0" fillId="0" borderId="0" xfId="0" applyNumberFormat="1" applyAlignment="1">
      <alignment horizontal="center"/>
    </xf>
    <xf numFmtId="0" fontId="0" fillId="0" borderId="0" xfId="0" applyAlignment="1">
      <alignment horizontal="center"/>
    </xf>
    <xf numFmtId="3" fontId="9" fillId="0" borderId="0" xfId="0" applyNumberFormat="1" applyFont="1" applyAlignment="1">
      <alignment horizontal="center"/>
    </xf>
    <xf numFmtId="3" fontId="9" fillId="0" borderId="5" xfId="0" applyNumberFormat="1" applyFont="1" applyBorder="1" applyAlignment="1">
      <alignment horizontal="center"/>
    </xf>
    <xf numFmtId="3" fontId="9" fillId="0" borderId="0" xfId="0" applyNumberFormat="1" applyFont="1" applyBorder="1" applyAlignment="1">
      <alignment horizontal="center"/>
    </xf>
    <xf numFmtId="3" fontId="9" fillId="0" borderId="6" xfId="0" applyNumberFormat="1" applyFont="1" applyBorder="1" applyAlignment="1">
      <alignment horizontal="center"/>
    </xf>
    <xf numFmtId="0" fontId="0" fillId="0" borderId="0" xfId="0" applyFill="1"/>
    <xf numFmtId="0" fontId="7" fillId="0" borderId="0" xfId="0" applyFont="1"/>
    <xf numFmtId="0" fontId="8" fillId="0" borderId="0" xfId="0" applyFont="1"/>
    <xf numFmtId="3" fontId="9" fillId="0" borderId="0" xfId="0" applyNumberFormat="1" applyFont="1"/>
    <xf numFmtId="17" fontId="3" fillId="3" borderId="0" xfId="0" applyNumberFormat="1" applyFont="1" applyFill="1" applyAlignment="1">
      <alignment horizontal="center"/>
    </xf>
    <xf numFmtId="17" fontId="3" fillId="7" borderId="0" xfId="0" applyNumberFormat="1" applyFont="1" applyFill="1" applyAlignment="1">
      <alignment horizontal="center"/>
    </xf>
    <xf numFmtId="17" fontId="3" fillId="4" borderId="0" xfId="0" applyNumberFormat="1" applyFont="1" applyFill="1" applyAlignment="1">
      <alignment horizontal="center"/>
    </xf>
    <xf numFmtId="17" fontId="3" fillId="9" borderId="0" xfId="0" applyNumberFormat="1" applyFont="1" applyFill="1" applyAlignment="1">
      <alignment horizontal="center"/>
    </xf>
    <xf numFmtId="3" fontId="9" fillId="9" borderId="0" xfId="0" applyNumberFormat="1" applyFont="1" applyFill="1" applyAlignment="1">
      <alignment horizontal="center"/>
    </xf>
    <xf numFmtId="3" fontId="9" fillId="4" borderId="0" xfId="0" applyNumberFormat="1" applyFont="1" applyFill="1" applyAlignment="1">
      <alignment horizontal="center"/>
    </xf>
    <xf numFmtId="3" fontId="9" fillId="7" borderId="0" xfId="0" applyNumberFormat="1" applyFont="1" applyFill="1" applyAlignment="1">
      <alignment horizontal="center"/>
    </xf>
    <xf numFmtId="3" fontId="9" fillId="3" borderId="0" xfId="0" applyNumberFormat="1" applyFont="1" applyFill="1" applyAlignment="1">
      <alignment horizontal="center"/>
    </xf>
    <xf numFmtId="0" fontId="8" fillId="0" borderId="0" xfId="0" applyFont="1" applyAlignment="1">
      <alignment horizontal="center"/>
    </xf>
    <xf numFmtId="3" fontId="3" fillId="3" borderId="0" xfId="0" applyNumberFormat="1" applyFont="1" applyFill="1" applyAlignment="1">
      <alignment horizontal="center"/>
    </xf>
    <xf numFmtId="3" fontId="3" fillId="7" borderId="0" xfId="0" applyNumberFormat="1" applyFont="1" applyFill="1" applyAlignment="1">
      <alignment horizontal="center"/>
    </xf>
    <xf numFmtId="3" fontId="3" fillId="4" borderId="0" xfId="0" applyNumberFormat="1" applyFont="1" applyFill="1" applyAlignment="1">
      <alignment horizontal="center"/>
    </xf>
    <xf numFmtId="3" fontId="3" fillId="9" borderId="0" xfId="0" applyNumberFormat="1" applyFont="1" applyFill="1" applyAlignment="1">
      <alignment horizontal="center"/>
    </xf>
    <xf numFmtId="0" fontId="9" fillId="0" borderId="0" xfId="0" applyFont="1"/>
    <xf numFmtId="0" fontId="9" fillId="0" borderId="2" xfId="0" applyFont="1" applyBorder="1"/>
    <xf numFmtId="3" fontId="9" fillId="0" borderId="0" xfId="0" applyNumberFormat="1" applyFont="1" applyBorder="1"/>
    <xf numFmtId="0" fontId="9" fillId="0" borderId="0" xfId="0" applyFont="1" applyBorder="1"/>
    <xf numFmtId="3" fontId="9" fillId="0" borderId="5" xfId="0" applyNumberFormat="1" applyFont="1" applyBorder="1"/>
    <xf numFmtId="3" fontId="10" fillId="0" borderId="0" xfId="0" applyNumberFormat="1" applyFont="1" applyBorder="1" applyAlignment="1">
      <alignment horizontal="center"/>
    </xf>
    <xf numFmtId="3" fontId="9" fillId="0" borderId="4" xfId="0" applyNumberFormat="1" applyFont="1" applyBorder="1"/>
    <xf numFmtId="3" fontId="9" fillId="0" borderId="13" xfId="0" applyNumberFormat="1" applyFont="1" applyBorder="1"/>
    <xf numFmtId="3" fontId="9" fillId="0" borderId="6" xfId="0" applyNumberFormat="1" applyFont="1" applyBorder="1"/>
    <xf numFmtId="0" fontId="9" fillId="0" borderId="6" xfId="0" applyFont="1" applyBorder="1"/>
    <xf numFmtId="0" fontId="9" fillId="0" borderId="13" xfId="0" applyFont="1" applyBorder="1"/>
    <xf numFmtId="3" fontId="9" fillId="0" borderId="4" xfId="0" applyNumberFormat="1" applyFont="1" applyBorder="1" applyAlignment="1">
      <alignment horizontal="center"/>
    </xf>
    <xf numFmtId="164" fontId="10" fillId="0" borderId="0" xfId="1" applyNumberFormat="1" applyFont="1" applyBorder="1" applyAlignment="1">
      <alignment horizontal="center"/>
    </xf>
    <xf numFmtId="164" fontId="10" fillId="0" borderId="13" xfId="1" applyNumberFormat="1" applyFont="1" applyBorder="1" applyAlignment="1">
      <alignment horizontal="center"/>
    </xf>
    <xf numFmtId="164" fontId="10" fillId="0" borderId="6" xfId="1" applyNumberFormat="1" applyFont="1" applyBorder="1" applyAlignment="1">
      <alignment horizontal="center"/>
    </xf>
    <xf numFmtId="164" fontId="10" fillId="0" borderId="0" xfId="1" applyNumberFormat="1" applyFont="1" applyAlignment="1">
      <alignment horizontal="center"/>
    </xf>
    <xf numFmtId="0" fontId="10" fillId="0" borderId="0" xfId="0" applyFont="1" applyAlignment="1">
      <alignment horizontal="center"/>
    </xf>
    <xf numFmtId="0" fontId="3" fillId="8" borderId="0" xfId="0" applyFont="1" applyFill="1"/>
    <xf numFmtId="3" fontId="9" fillId="8" borderId="0" xfId="0" applyNumberFormat="1" applyFont="1" applyFill="1" applyAlignment="1">
      <alignment horizontal="left"/>
    </xf>
    <xf numFmtId="0" fontId="7" fillId="8" borderId="0" xfId="0" applyFont="1" applyFill="1"/>
    <xf numFmtId="0" fontId="9" fillId="0" borderId="0" xfId="0" applyFont="1" applyBorder="1" applyAlignment="1">
      <alignment horizontal="center"/>
    </xf>
    <xf numFmtId="0" fontId="9" fillId="0" borderId="0" xfId="0" applyFont="1" applyAlignment="1">
      <alignment horizontal="center"/>
    </xf>
    <xf numFmtId="3" fontId="9" fillId="0" borderId="13" xfId="0" applyNumberFormat="1" applyFont="1" applyBorder="1" applyAlignment="1">
      <alignment horizontal="center"/>
    </xf>
    <xf numFmtId="3" fontId="9" fillId="0" borderId="17" xfId="0" applyNumberFormat="1" applyFont="1" applyBorder="1"/>
    <xf numFmtId="164" fontId="10" fillId="0" borderId="17" xfId="1" applyNumberFormat="1" applyFont="1" applyBorder="1" applyAlignment="1">
      <alignment horizontal="center"/>
    </xf>
    <xf numFmtId="0" fontId="9" fillId="0" borderId="17" xfId="0" applyFont="1" applyBorder="1"/>
    <xf numFmtId="3" fontId="9" fillId="0" borderId="19" xfId="0" applyNumberFormat="1" applyFont="1" applyBorder="1"/>
    <xf numFmtId="3" fontId="9" fillId="3" borderId="2" xfId="0" applyNumberFormat="1" applyFont="1" applyFill="1" applyBorder="1" applyAlignment="1">
      <alignment horizontal="center" vertical="center" wrapText="1"/>
    </xf>
    <xf numFmtId="3" fontId="9" fillId="4" borderId="14"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3" fontId="9" fillId="4" borderId="15" xfId="0" applyNumberFormat="1" applyFont="1" applyFill="1" applyBorder="1" applyAlignment="1">
      <alignment horizontal="center" vertical="center" wrapText="1"/>
    </xf>
    <xf numFmtId="3" fontId="9" fillId="5" borderId="14"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3" fontId="9" fillId="5" borderId="15" xfId="0" applyNumberFormat="1" applyFont="1" applyFill="1" applyBorder="1" applyAlignment="1">
      <alignment horizontal="center" vertical="center" wrapText="1"/>
    </xf>
    <xf numFmtId="3" fontId="9" fillId="6" borderId="14" xfId="0" applyNumberFormat="1" applyFont="1" applyFill="1" applyBorder="1" applyAlignment="1">
      <alignment horizontal="center" vertical="center" wrapText="1"/>
    </xf>
    <xf numFmtId="3" fontId="9" fillId="6" borderId="15" xfId="0" applyNumberFormat="1" applyFont="1" applyFill="1" applyBorder="1" applyAlignment="1">
      <alignment horizontal="center" vertical="center" wrapText="1"/>
    </xf>
    <xf numFmtId="3" fontId="9" fillId="7" borderId="15" xfId="0" applyNumberFormat="1" applyFont="1" applyFill="1" applyBorder="1" applyAlignment="1">
      <alignment horizontal="center" vertical="center" wrapText="1"/>
    </xf>
    <xf numFmtId="3" fontId="9" fillId="0" borderId="17" xfId="0" applyNumberFormat="1" applyFont="1" applyBorder="1" applyAlignment="1">
      <alignment horizontal="center"/>
    </xf>
    <xf numFmtId="17" fontId="4" fillId="0" borderId="6" xfId="0" applyNumberFormat="1" applyFont="1" applyBorder="1" applyAlignment="1">
      <alignment horizontal="center" vertical="center" wrapText="1"/>
    </xf>
    <xf numFmtId="17" fontId="4" fillId="0" borderId="18" xfId="0" applyNumberFormat="1" applyFont="1" applyBorder="1" applyAlignment="1">
      <alignment horizontal="center" vertical="center" wrapText="1"/>
    </xf>
    <xf numFmtId="3" fontId="9" fillId="3" borderId="2" xfId="0" applyNumberFormat="1" applyFont="1" applyFill="1" applyBorder="1" applyAlignment="1">
      <alignment horizontal="center" vertical="center" wrapText="1"/>
    </xf>
    <xf numFmtId="3" fontId="9" fillId="7" borderId="14"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wrapText="1"/>
    </xf>
    <xf numFmtId="3" fontId="9" fillId="6" borderId="27" xfId="0" applyNumberFormat="1" applyFont="1" applyFill="1" applyBorder="1" applyAlignment="1">
      <alignment horizontal="center" vertical="center" wrapText="1"/>
    </xf>
    <xf numFmtId="3" fontId="9" fillId="6" borderId="28" xfId="0" applyNumberFormat="1" applyFont="1" applyFill="1" applyBorder="1" applyAlignment="1">
      <alignment horizontal="center" vertical="center" wrapText="1"/>
    </xf>
    <xf numFmtId="3" fontId="9" fillId="6" borderId="29" xfId="0" applyNumberFormat="1" applyFont="1" applyFill="1" applyBorder="1" applyAlignment="1">
      <alignment horizontal="center" vertical="center" wrapText="1"/>
    </xf>
    <xf numFmtId="3" fontId="9" fillId="4" borderId="28" xfId="0" applyNumberFormat="1" applyFont="1" applyFill="1" applyBorder="1" applyAlignment="1">
      <alignment horizontal="center" vertical="center" wrapText="1"/>
    </xf>
    <xf numFmtId="3" fontId="9" fillId="4" borderId="29" xfId="0" applyNumberFormat="1" applyFont="1" applyFill="1" applyBorder="1" applyAlignment="1">
      <alignment horizontal="center" vertical="center" wrapText="1"/>
    </xf>
    <xf numFmtId="3" fontId="9" fillId="4" borderId="27" xfId="0" applyNumberFormat="1" applyFont="1" applyFill="1" applyBorder="1" applyAlignment="1">
      <alignment horizontal="center" vertical="center" wrapText="1"/>
    </xf>
    <xf numFmtId="3" fontId="9" fillId="5" borderId="27" xfId="0" applyNumberFormat="1" applyFont="1" applyFill="1" applyBorder="1" applyAlignment="1">
      <alignment horizontal="center" vertical="center" wrapText="1"/>
    </xf>
    <xf numFmtId="3" fontId="9" fillId="5" borderId="28" xfId="0" applyNumberFormat="1" applyFont="1" applyFill="1" applyBorder="1" applyAlignment="1">
      <alignment horizontal="center" vertical="center" wrapText="1"/>
    </xf>
    <xf numFmtId="3" fontId="9" fillId="5" borderId="29" xfId="0" applyNumberFormat="1" applyFont="1" applyFill="1" applyBorder="1" applyAlignment="1">
      <alignment horizontal="center" vertical="center" wrapText="1"/>
    </xf>
    <xf numFmtId="3" fontId="9" fillId="3" borderId="27" xfId="0" applyNumberFormat="1" applyFont="1" applyFill="1" applyBorder="1" applyAlignment="1">
      <alignment horizontal="center" vertical="center" wrapText="1"/>
    </xf>
    <xf numFmtId="3" fontId="9" fillId="3" borderId="28" xfId="0" applyNumberFormat="1" applyFont="1" applyFill="1" applyBorder="1" applyAlignment="1">
      <alignment horizontal="center" vertical="center" wrapText="1"/>
    </xf>
    <xf numFmtId="3" fontId="9" fillId="3" borderId="33" xfId="0" applyNumberFormat="1" applyFont="1" applyFill="1" applyBorder="1" applyAlignment="1">
      <alignment horizontal="center" vertical="center" wrapText="1"/>
    </xf>
    <xf numFmtId="3" fontId="9" fillId="3" borderId="29" xfId="0" applyNumberFormat="1" applyFont="1" applyFill="1" applyBorder="1" applyAlignment="1">
      <alignment horizontal="center" vertical="center" wrapText="1"/>
    </xf>
    <xf numFmtId="3" fontId="9" fillId="7" borderId="27" xfId="0" applyNumberFormat="1" applyFont="1" applyFill="1" applyBorder="1" applyAlignment="1">
      <alignment horizontal="center" vertical="center" wrapText="1"/>
    </xf>
    <xf numFmtId="3" fontId="9" fillId="7" borderId="28" xfId="0" applyNumberFormat="1" applyFont="1" applyFill="1" applyBorder="1" applyAlignment="1">
      <alignment horizontal="center" vertical="center" wrapText="1"/>
    </xf>
    <xf numFmtId="3" fontId="9" fillId="7" borderId="29" xfId="0" applyNumberFormat="1" applyFont="1" applyFill="1" applyBorder="1" applyAlignment="1">
      <alignment horizontal="center" vertical="center" wrapText="1"/>
    </xf>
    <xf numFmtId="0" fontId="9" fillId="0" borderId="1" xfId="0" applyFont="1" applyBorder="1"/>
    <xf numFmtId="3" fontId="10" fillId="4" borderId="28" xfId="0" applyNumberFormat="1" applyFont="1" applyFill="1" applyBorder="1" applyAlignment="1">
      <alignment horizontal="center" vertical="center" wrapText="1"/>
    </xf>
    <xf numFmtId="3" fontId="10" fillId="4" borderId="30" xfId="0" applyNumberFormat="1" applyFont="1" applyFill="1" applyBorder="1" applyAlignment="1">
      <alignment horizontal="center" vertical="center" wrapText="1"/>
    </xf>
    <xf numFmtId="3" fontId="10" fillId="6" borderId="28" xfId="0" applyNumberFormat="1" applyFont="1" applyFill="1" applyBorder="1" applyAlignment="1">
      <alignment horizontal="center" vertical="center" wrapText="1"/>
    </xf>
    <xf numFmtId="3" fontId="10" fillId="6" borderId="30" xfId="0" applyNumberFormat="1" applyFont="1" applyFill="1" applyBorder="1" applyAlignment="1">
      <alignment horizontal="center" vertical="center" wrapText="1"/>
    </xf>
    <xf numFmtId="3" fontId="10" fillId="5" borderId="28" xfId="0" applyNumberFormat="1" applyFont="1" applyFill="1" applyBorder="1" applyAlignment="1">
      <alignment horizontal="center" vertical="center" wrapText="1"/>
    </xf>
    <xf numFmtId="3" fontId="10" fillId="5" borderId="30" xfId="0" applyNumberFormat="1" applyFont="1" applyFill="1" applyBorder="1" applyAlignment="1">
      <alignment horizontal="center" vertical="center" wrapText="1"/>
    </xf>
    <xf numFmtId="3" fontId="9" fillId="0" borderId="19" xfId="0" applyNumberFormat="1" applyFont="1" applyBorder="1" applyAlignment="1">
      <alignment horizontal="center"/>
    </xf>
    <xf numFmtId="3" fontId="10" fillId="3" borderId="28" xfId="0" applyNumberFormat="1" applyFont="1" applyFill="1" applyBorder="1" applyAlignment="1">
      <alignment horizontal="center" vertical="center" wrapText="1"/>
    </xf>
    <xf numFmtId="3" fontId="10" fillId="3" borderId="32" xfId="0" applyNumberFormat="1" applyFont="1" applyFill="1" applyBorder="1" applyAlignment="1">
      <alignment horizontal="center" vertical="center" wrapText="1"/>
    </xf>
    <xf numFmtId="3" fontId="10" fillId="3" borderId="30" xfId="0" applyNumberFormat="1" applyFont="1" applyFill="1" applyBorder="1" applyAlignment="1">
      <alignment horizontal="center" vertical="center" wrapText="1"/>
    </xf>
    <xf numFmtId="3" fontId="10" fillId="7" borderId="28" xfId="0" applyNumberFormat="1" applyFont="1" applyFill="1" applyBorder="1" applyAlignment="1">
      <alignment horizontal="center" vertical="center" wrapText="1"/>
    </xf>
    <xf numFmtId="3" fontId="10" fillId="7" borderId="30" xfId="0" applyNumberFormat="1" applyFont="1" applyFill="1" applyBorder="1" applyAlignment="1">
      <alignment horizontal="center" vertical="center" wrapText="1"/>
    </xf>
    <xf numFmtId="3" fontId="10" fillId="7" borderId="31" xfId="0" applyNumberFormat="1" applyFont="1" applyFill="1" applyBorder="1" applyAlignment="1">
      <alignment horizontal="center" vertical="center" wrapText="1"/>
    </xf>
    <xf numFmtId="0" fontId="11" fillId="8" borderId="0" xfId="0" applyFont="1" applyFill="1"/>
    <xf numFmtId="0" fontId="0" fillId="8" borderId="0" xfId="0" applyFont="1" applyFill="1"/>
    <xf numFmtId="0" fontId="12" fillId="8" borderId="0" xfId="0" applyFont="1" applyFill="1"/>
    <xf numFmtId="0" fontId="13" fillId="8" borderId="0" xfId="0" applyFont="1" applyFill="1"/>
    <xf numFmtId="0" fontId="5" fillId="8" borderId="0" xfId="0" applyFont="1" applyFill="1" applyBorder="1" applyAlignment="1">
      <alignment vertical="center"/>
    </xf>
    <xf numFmtId="0" fontId="0" fillId="8" borderId="0" xfId="0" applyFont="1" applyFill="1" applyBorder="1" applyAlignment="1">
      <alignment vertical="center"/>
    </xf>
    <xf numFmtId="0" fontId="0" fillId="8" borderId="0" xfId="0" applyFont="1" applyFill="1" applyAlignment="1">
      <alignment vertical="center"/>
    </xf>
    <xf numFmtId="0" fontId="0" fillId="8" borderId="0" xfId="0" applyFont="1" applyFill="1" applyAlignment="1">
      <alignment horizontal="justify" vertical="center"/>
    </xf>
    <xf numFmtId="0" fontId="2" fillId="8" borderId="0" xfId="0" applyFont="1" applyFill="1" applyAlignment="1">
      <alignment horizontal="justify" vertical="center"/>
    </xf>
    <xf numFmtId="0" fontId="19" fillId="0" borderId="0" xfId="0" applyFont="1" applyAlignment="1">
      <alignment vertical="center"/>
    </xf>
    <xf numFmtId="0" fontId="21" fillId="0" borderId="0" xfId="0" applyFont="1" applyAlignment="1">
      <alignment horizontal="left"/>
    </xf>
    <xf numFmtId="0" fontId="3" fillId="0" borderId="0" xfId="0" applyFont="1" applyAlignment="1">
      <alignment vertical="center" wrapText="1"/>
    </xf>
    <xf numFmtId="0" fontId="23" fillId="11" borderId="0" xfId="0" applyFont="1" applyFill="1"/>
    <xf numFmtId="0" fontId="22" fillId="11" borderId="0" xfId="0" applyFont="1" applyFill="1"/>
    <xf numFmtId="0" fontId="14" fillId="8" borderId="0" xfId="0" applyFont="1" applyFill="1"/>
    <xf numFmtId="0" fontId="8" fillId="8" borderId="0" xfId="0" applyFont="1" applyFill="1" applyAlignment="1">
      <alignment vertical="center" wrapText="1"/>
    </xf>
    <xf numFmtId="0" fontId="8" fillId="8" borderId="0" xfId="0" applyFont="1" applyFill="1"/>
    <xf numFmtId="0" fontId="15" fillId="8" borderId="0" xfId="2" applyFont="1" applyFill="1" applyAlignment="1">
      <alignment vertical="center" wrapText="1"/>
    </xf>
    <xf numFmtId="0" fontId="16" fillId="8" borderId="0" xfId="0" applyFont="1" applyFill="1" applyAlignment="1">
      <alignment vertical="center" wrapText="1"/>
    </xf>
    <xf numFmtId="0" fontId="16" fillId="8" borderId="0" xfId="0" applyFont="1" applyFill="1"/>
    <xf numFmtId="0" fontId="6" fillId="8" borderId="0" xfId="2" applyFill="1" applyAlignment="1">
      <alignment vertical="center" wrapText="1"/>
    </xf>
    <xf numFmtId="0" fontId="21" fillId="0" borderId="0" xfId="0" applyFont="1" applyAlignment="1">
      <alignment vertical="center"/>
    </xf>
    <xf numFmtId="3" fontId="10" fillId="3" borderId="31" xfId="0" applyNumberFormat="1" applyFont="1" applyFill="1" applyBorder="1" applyAlignment="1">
      <alignment horizontal="center" vertical="center" wrapText="1"/>
    </xf>
    <xf numFmtId="0" fontId="19" fillId="0" borderId="0" xfId="0" applyFont="1"/>
    <xf numFmtId="0" fontId="26" fillId="8" borderId="0" xfId="0" applyFont="1" applyFill="1"/>
    <xf numFmtId="3" fontId="9" fillId="2" borderId="27" xfId="0" applyNumberFormat="1" applyFont="1" applyFill="1" applyBorder="1" applyAlignment="1">
      <alignment horizontal="center" vertical="center" wrapText="1"/>
    </xf>
    <xf numFmtId="3" fontId="10" fillId="2" borderId="28" xfId="0" applyNumberFormat="1" applyFont="1" applyFill="1" applyBorder="1" applyAlignment="1">
      <alignment horizontal="center" vertical="center" wrapText="1"/>
    </xf>
    <xf numFmtId="3" fontId="9" fillId="2" borderId="29" xfId="0" applyNumberFormat="1" applyFont="1" applyFill="1" applyBorder="1" applyAlignment="1">
      <alignment horizontal="center" vertical="center" wrapText="1"/>
    </xf>
    <xf numFmtId="3" fontId="10" fillId="2" borderId="30" xfId="0" applyNumberFormat="1" applyFont="1" applyFill="1" applyBorder="1" applyAlignment="1">
      <alignment horizontal="center" vertical="center" wrapText="1"/>
    </xf>
    <xf numFmtId="3" fontId="9" fillId="2" borderId="28" xfId="0" applyNumberFormat="1" applyFont="1" applyFill="1" applyBorder="1" applyAlignment="1">
      <alignment horizontal="center" vertical="center" wrapText="1"/>
    </xf>
    <xf numFmtId="3" fontId="10" fillId="4" borderId="32" xfId="0" applyNumberFormat="1" applyFont="1" applyFill="1" applyBorder="1" applyAlignment="1">
      <alignment horizontal="center" vertical="center" wrapText="1"/>
    </xf>
    <xf numFmtId="3" fontId="10" fillId="6" borderId="32" xfId="0" applyNumberFormat="1" applyFont="1" applyFill="1" applyBorder="1" applyAlignment="1">
      <alignment horizontal="center" vertical="center" wrapText="1"/>
    </xf>
    <xf numFmtId="165" fontId="9" fillId="0" borderId="4" xfId="0" applyNumberFormat="1" applyFont="1" applyBorder="1" applyAlignment="1">
      <alignment horizontal="center"/>
    </xf>
    <xf numFmtId="165" fontId="9" fillId="0" borderId="0" xfId="0" applyNumberFormat="1" applyFont="1" applyBorder="1" applyAlignment="1">
      <alignment horizontal="center"/>
    </xf>
    <xf numFmtId="17" fontId="3" fillId="12" borderId="0" xfId="0" applyNumberFormat="1" applyFont="1" applyFill="1" applyAlignment="1">
      <alignment horizontal="center"/>
    </xf>
    <xf numFmtId="3" fontId="9" fillId="12" borderId="0" xfId="0" applyNumberFormat="1" applyFont="1" applyFill="1" applyAlignment="1">
      <alignment horizontal="center"/>
    </xf>
    <xf numFmtId="3" fontId="3" fillId="12" borderId="0" xfId="0" applyNumberFormat="1" applyFont="1" applyFill="1" applyAlignment="1">
      <alignment horizontal="center"/>
    </xf>
    <xf numFmtId="165" fontId="9" fillId="0" borderId="5" xfId="0" applyNumberFormat="1" applyFont="1" applyBorder="1" applyAlignment="1">
      <alignment horizontal="center"/>
    </xf>
    <xf numFmtId="3" fontId="9" fillId="0" borderId="42" xfId="0" applyNumberFormat="1" applyFont="1" applyBorder="1" applyAlignment="1">
      <alignment horizontal="center"/>
    </xf>
    <xf numFmtId="3" fontId="9" fillId="0" borderId="43" xfId="0" applyNumberFormat="1" applyFont="1" applyBorder="1"/>
    <xf numFmtId="165" fontId="9" fillId="0" borderId="42" xfId="0" applyNumberFormat="1" applyFont="1" applyBorder="1" applyAlignment="1">
      <alignment horizontal="center"/>
    </xf>
    <xf numFmtId="166" fontId="9" fillId="0" borderId="5" xfId="0" applyNumberFormat="1" applyFont="1" applyBorder="1" applyAlignment="1">
      <alignment horizontal="center"/>
    </xf>
    <xf numFmtId="166" fontId="9" fillId="0" borderId="0" xfId="0" applyNumberFormat="1" applyFont="1" applyBorder="1" applyAlignment="1">
      <alignment horizontal="center"/>
    </xf>
    <xf numFmtId="166" fontId="9" fillId="0" borderId="42" xfId="0" applyNumberFormat="1" applyFont="1" applyBorder="1" applyAlignment="1">
      <alignment horizontal="center"/>
    </xf>
    <xf numFmtId="0" fontId="9" fillId="0" borderId="43" xfId="0" applyFont="1" applyBorder="1"/>
    <xf numFmtId="166" fontId="9" fillId="0" borderId="4" xfId="0" applyNumberFormat="1" applyFont="1" applyBorder="1" applyAlignment="1">
      <alignment horizontal="center"/>
    </xf>
    <xf numFmtId="166" fontId="9" fillId="0" borderId="19" xfId="0" applyNumberFormat="1" applyFont="1" applyBorder="1" applyAlignment="1">
      <alignment horizontal="center"/>
    </xf>
    <xf numFmtId="3" fontId="9" fillId="3" borderId="44" xfId="0" applyNumberFormat="1" applyFont="1" applyFill="1" applyBorder="1" applyAlignment="1">
      <alignment horizontal="center" vertical="center" wrapText="1"/>
    </xf>
    <xf numFmtId="3" fontId="9" fillId="3" borderId="45" xfId="0" applyNumberFormat="1" applyFont="1" applyFill="1" applyBorder="1" applyAlignment="1">
      <alignment horizontal="center" vertical="center" wrapText="1"/>
    </xf>
    <xf numFmtId="0" fontId="9" fillId="0" borderId="0" xfId="0" applyFont="1" applyFill="1"/>
    <xf numFmtId="0" fontId="9" fillId="0" borderId="0" xfId="0" applyFont="1" applyFill="1" applyBorder="1"/>
    <xf numFmtId="0" fontId="9" fillId="0" borderId="1" xfId="0" applyFont="1" applyFill="1" applyBorder="1"/>
    <xf numFmtId="3" fontId="0" fillId="0" borderId="0" xfId="0" applyNumberFormat="1"/>
    <xf numFmtId="2" fontId="3" fillId="7" borderId="54" xfId="0" applyNumberFormat="1" applyFont="1" applyFill="1" applyBorder="1" applyAlignment="1">
      <alignment horizontal="center" vertical="center" wrapText="1"/>
    </xf>
    <xf numFmtId="2" fontId="3" fillId="7" borderId="55" xfId="0" applyNumberFormat="1" applyFont="1" applyFill="1" applyBorder="1" applyAlignment="1">
      <alignment horizontal="center" vertical="center" wrapText="1"/>
    </xf>
    <xf numFmtId="2" fontId="3" fillId="7" borderId="56" xfId="0" applyNumberFormat="1" applyFont="1" applyFill="1" applyBorder="1" applyAlignment="1">
      <alignment horizontal="center" vertical="center" wrapText="1"/>
    </xf>
    <xf numFmtId="0" fontId="27" fillId="0" borderId="0" xfId="0" applyFont="1"/>
    <xf numFmtId="3" fontId="9" fillId="0" borderId="34" xfId="0" applyNumberFormat="1" applyFont="1" applyBorder="1" applyAlignment="1">
      <alignment horizontal="center"/>
    </xf>
    <xf numFmtId="3" fontId="9" fillId="0" borderId="50" xfId="0" applyNumberFormat="1" applyFont="1" applyBorder="1" applyAlignment="1">
      <alignment horizontal="center"/>
    </xf>
    <xf numFmtId="3" fontId="9" fillId="0" borderId="18" xfId="0" applyNumberFormat="1" applyFont="1" applyBorder="1" applyAlignment="1">
      <alignment horizontal="center"/>
    </xf>
    <xf numFmtId="0" fontId="27" fillId="0" borderId="0" xfId="0" applyFont="1" applyAlignment="1">
      <alignment horizontal="center"/>
    </xf>
    <xf numFmtId="2" fontId="3" fillId="7" borderId="53" xfId="0" applyNumberFormat="1" applyFont="1" applyFill="1" applyBorder="1" applyAlignment="1">
      <alignment horizontal="center" vertical="center" wrapText="1"/>
    </xf>
    <xf numFmtId="2" fontId="3" fillId="7" borderId="57" xfId="0" applyNumberFormat="1" applyFont="1" applyFill="1" applyBorder="1" applyAlignment="1">
      <alignment horizontal="center" vertical="center" wrapText="1"/>
    </xf>
    <xf numFmtId="0" fontId="27" fillId="0" borderId="50" xfId="0" applyFont="1" applyBorder="1" applyAlignment="1">
      <alignment horizontal="center"/>
    </xf>
    <xf numFmtId="0" fontId="27" fillId="0" borderId="4" xfId="0" applyFont="1" applyBorder="1" applyAlignment="1">
      <alignment horizontal="center"/>
    </xf>
    <xf numFmtId="0" fontId="27" fillId="0" borderId="0" xfId="0" applyFont="1" applyBorder="1"/>
    <xf numFmtId="0" fontId="27" fillId="0" borderId="0" xfId="0" applyFont="1" applyBorder="1" applyAlignment="1">
      <alignment horizontal="center"/>
    </xf>
    <xf numFmtId="0" fontId="0" fillId="0" borderId="0" xfId="0" applyBorder="1"/>
    <xf numFmtId="0" fontId="28" fillId="0" borderId="0" xfId="0" applyFont="1"/>
    <xf numFmtId="3" fontId="29" fillId="0" borderId="0" xfId="0" applyNumberFormat="1" applyFont="1"/>
    <xf numFmtId="0" fontId="28" fillId="0" borderId="0" xfId="0" applyFont="1" applyBorder="1"/>
    <xf numFmtId="10" fontId="10" fillId="0" borderId="0" xfId="1" applyNumberFormat="1" applyFont="1" applyAlignment="1">
      <alignment horizontal="center"/>
    </xf>
    <xf numFmtId="0" fontId="19" fillId="7" borderId="0" xfId="0" applyFont="1" applyFill="1" applyAlignment="1">
      <alignment vertical="center"/>
    </xf>
    <xf numFmtId="0" fontId="9" fillId="7" borderId="0" xfId="0" applyFont="1" applyFill="1"/>
    <xf numFmtId="0" fontId="9" fillId="7" borderId="0" xfId="0" applyFont="1" applyFill="1" applyAlignment="1">
      <alignment horizontal="center"/>
    </xf>
    <xf numFmtId="0" fontId="10" fillId="7" borderId="0" xfId="0" applyFont="1" applyFill="1" applyAlignment="1">
      <alignment horizontal="center"/>
    </xf>
    <xf numFmtId="0" fontId="0" fillId="7" borderId="0" xfId="0" applyFill="1" applyAlignment="1">
      <alignment horizontal="center"/>
    </xf>
    <xf numFmtId="3" fontId="0" fillId="7" borderId="0" xfId="0" applyNumberFormat="1" applyFill="1" applyAlignment="1">
      <alignment horizontal="center"/>
    </xf>
    <xf numFmtId="3" fontId="3" fillId="8" borderId="12" xfId="0" applyNumberFormat="1" applyFont="1" applyFill="1" applyBorder="1" applyAlignment="1">
      <alignment horizontal="center" vertical="center" wrapText="1"/>
    </xf>
    <xf numFmtId="3" fontId="3" fillId="8" borderId="17" xfId="0" applyNumberFormat="1" applyFont="1" applyFill="1" applyBorder="1" applyAlignment="1">
      <alignment horizontal="center" vertical="center" wrapText="1"/>
    </xf>
    <xf numFmtId="3" fontId="3" fillId="8" borderId="16" xfId="0" applyNumberFormat="1" applyFont="1" applyFill="1" applyBorder="1" applyAlignment="1">
      <alignment horizontal="center" vertical="center" wrapText="1"/>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3" fontId="9" fillId="4" borderId="37" xfId="0" applyNumberFormat="1" applyFont="1" applyFill="1" applyBorder="1" applyAlignment="1">
      <alignment horizontal="center" vertical="center" wrapText="1"/>
    </xf>
    <xf numFmtId="3" fontId="9" fillId="4" borderId="36" xfId="0" applyNumberFormat="1" applyFont="1" applyFill="1" applyBorder="1" applyAlignment="1">
      <alignment horizontal="center" vertical="center" wrapText="1"/>
    </xf>
    <xf numFmtId="3" fontId="9" fillId="5" borderId="37" xfId="0" applyNumberFormat="1" applyFont="1" applyFill="1" applyBorder="1" applyAlignment="1">
      <alignment horizontal="center" vertical="center" wrapText="1"/>
    </xf>
    <xf numFmtId="3" fontId="9" fillId="5" borderId="36" xfId="0" applyNumberFormat="1" applyFont="1" applyFill="1" applyBorder="1" applyAlignment="1">
      <alignment horizontal="center" vertical="center" wrapText="1"/>
    </xf>
    <xf numFmtId="3" fontId="9" fillId="5" borderId="35" xfId="0" applyNumberFormat="1" applyFont="1" applyFill="1" applyBorder="1" applyAlignment="1">
      <alignment horizontal="center" vertical="center" wrapText="1"/>
    </xf>
    <xf numFmtId="3" fontId="3" fillId="6" borderId="37" xfId="0" applyNumberFormat="1" applyFont="1" applyFill="1" applyBorder="1" applyAlignment="1">
      <alignment horizontal="center" vertical="center" wrapText="1"/>
    </xf>
    <xf numFmtId="3" fontId="3" fillId="6" borderId="36" xfId="0" applyNumberFormat="1" applyFont="1" applyFill="1" applyBorder="1" applyAlignment="1">
      <alignment horizontal="center" vertical="center" wrapText="1"/>
    </xf>
    <xf numFmtId="3" fontId="3" fillId="6" borderId="39" xfId="0" applyNumberFormat="1" applyFont="1" applyFill="1" applyBorder="1" applyAlignment="1">
      <alignment horizontal="center" vertical="center" wrapText="1"/>
    </xf>
    <xf numFmtId="3" fontId="3" fillId="6" borderId="38" xfId="0" applyNumberFormat="1" applyFont="1" applyFill="1" applyBorder="1" applyAlignment="1">
      <alignment horizontal="center" vertical="center" wrapText="1"/>
    </xf>
    <xf numFmtId="3" fontId="9" fillId="4" borderId="41" xfId="0" applyNumberFormat="1" applyFont="1" applyFill="1" applyBorder="1" applyAlignment="1">
      <alignment horizontal="center" vertical="center" wrapText="1"/>
    </xf>
    <xf numFmtId="3" fontId="9" fillId="4" borderId="38" xfId="0" applyNumberFormat="1" applyFont="1" applyFill="1" applyBorder="1" applyAlignment="1">
      <alignment horizontal="center" vertical="center" wrapText="1"/>
    </xf>
    <xf numFmtId="3" fontId="9" fillId="4" borderId="35" xfId="0" applyNumberFormat="1" applyFont="1" applyFill="1" applyBorder="1" applyAlignment="1">
      <alignment horizontal="center" vertical="center" wrapText="1"/>
    </xf>
    <xf numFmtId="3" fontId="9" fillId="3" borderId="0" xfId="0" applyNumberFormat="1" applyFont="1" applyFill="1" applyBorder="1" applyAlignment="1">
      <alignment horizontal="center" vertical="center" wrapText="1"/>
    </xf>
    <xf numFmtId="3" fontId="9" fillId="3" borderId="13" xfId="0" applyNumberFormat="1" applyFont="1" applyFill="1" applyBorder="1" applyAlignment="1">
      <alignment horizontal="center" vertical="center" wrapText="1"/>
    </xf>
    <xf numFmtId="3" fontId="9" fillId="5" borderId="38" xfId="0"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3" fontId="9" fillId="3" borderId="19"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wrapText="1"/>
    </xf>
    <xf numFmtId="3" fontId="9" fillId="3" borderId="18" xfId="0" applyNumberFormat="1" applyFont="1" applyFill="1" applyBorder="1" applyAlignment="1">
      <alignment horizontal="center" vertical="center" wrapText="1"/>
    </xf>
    <xf numFmtId="3" fontId="9" fillId="3" borderId="5" xfId="0" applyNumberFormat="1" applyFont="1" applyFill="1" applyBorder="1" applyAlignment="1">
      <alignment horizontal="center" vertical="center" wrapText="1"/>
    </xf>
    <xf numFmtId="3" fontId="9" fillId="7" borderId="5" xfId="0" applyNumberFormat="1" applyFont="1" applyFill="1" applyBorder="1" applyAlignment="1">
      <alignment horizontal="center" vertical="center" wrapText="1"/>
    </xf>
    <xf numFmtId="3" fontId="9" fillId="7" borderId="13"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0" xfId="0" applyNumberFormat="1" applyFont="1" applyFill="1" applyBorder="1" applyAlignment="1">
      <alignment horizontal="center" vertical="center" wrapText="1"/>
    </xf>
    <xf numFmtId="3" fontId="9" fillId="7" borderId="6" xfId="0" applyNumberFormat="1" applyFont="1" applyFill="1" applyBorder="1" applyAlignment="1">
      <alignment horizontal="center" vertical="center" wrapText="1"/>
    </xf>
    <xf numFmtId="3" fontId="3" fillId="7" borderId="10" xfId="0" applyNumberFormat="1" applyFont="1" applyFill="1" applyBorder="1" applyAlignment="1">
      <alignment horizontal="center" vertical="center"/>
    </xf>
    <xf numFmtId="3" fontId="3" fillId="7" borderId="9" xfId="0" applyNumberFormat="1" applyFont="1" applyFill="1" applyBorder="1" applyAlignment="1">
      <alignment horizontal="center" vertical="center"/>
    </xf>
    <xf numFmtId="3" fontId="3" fillId="7" borderId="11" xfId="0" applyNumberFormat="1" applyFont="1" applyFill="1" applyBorder="1" applyAlignment="1">
      <alignment horizontal="center" vertical="center"/>
    </xf>
    <xf numFmtId="3" fontId="3" fillId="3" borderId="10" xfId="0" applyNumberFormat="1" applyFont="1" applyFill="1" applyBorder="1" applyAlignment="1">
      <alignment horizontal="center" vertical="center"/>
    </xf>
    <xf numFmtId="3" fontId="3" fillId="3" borderId="9"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3" fontId="3" fillId="6" borderId="10" xfId="0" applyNumberFormat="1" applyFont="1" applyFill="1" applyBorder="1" applyAlignment="1">
      <alignment horizontal="center" vertical="center"/>
    </xf>
    <xf numFmtId="3" fontId="3" fillId="6" borderId="9" xfId="0" applyNumberFormat="1" applyFont="1" applyFill="1" applyBorder="1" applyAlignment="1">
      <alignment horizontal="center" vertical="center"/>
    </xf>
    <xf numFmtId="3" fontId="3" fillId="6" borderId="11" xfId="0" applyNumberFormat="1" applyFont="1" applyFill="1" applyBorder="1" applyAlignment="1">
      <alignment horizontal="center" vertical="center"/>
    </xf>
    <xf numFmtId="3" fontId="3" fillId="5" borderId="10" xfId="0" applyNumberFormat="1" applyFont="1" applyFill="1" applyBorder="1" applyAlignment="1">
      <alignment horizontal="center" vertical="center"/>
    </xf>
    <xf numFmtId="3" fontId="3" fillId="5" borderId="9" xfId="0" applyNumberFormat="1" applyFont="1" applyFill="1" applyBorder="1" applyAlignment="1">
      <alignment horizontal="center" vertical="center"/>
    </xf>
    <xf numFmtId="3" fontId="3" fillId="5" borderId="11"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3" fillId="4" borderId="9" xfId="0" applyNumberFormat="1" applyFont="1" applyFill="1" applyBorder="1" applyAlignment="1">
      <alignment horizontal="center" vertical="center"/>
    </xf>
    <xf numFmtId="3" fontId="3" fillId="4" borderId="11" xfId="0" applyNumberFormat="1" applyFont="1" applyFill="1" applyBorder="1" applyAlignment="1">
      <alignment horizontal="center" vertical="center"/>
    </xf>
    <xf numFmtId="3" fontId="3" fillId="3" borderId="12"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2" borderId="10" xfId="0" applyNumberFormat="1"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3" fillId="2" borderId="35" xfId="0" applyNumberFormat="1" applyFont="1" applyFill="1" applyBorder="1" applyAlignment="1">
      <alignment horizontal="center" vertical="center" wrapText="1"/>
    </xf>
    <xf numFmtId="3" fontId="3" fillId="2" borderId="36" xfId="0" applyNumberFormat="1" applyFont="1" applyFill="1" applyBorder="1" applyAlignment="1">
      <alignment horizontal="center" vertical="center" wrapText="1"/>
    </xf>
    <xf numFmtId="3" fontId="3" fillId="2" borderId="37" xfId="0" applyNumberFormat="1" applyFont="1" applyFill="1" applyBorder="1" applyAlignment="1">
      <alignment horizontal="center" vertical="center" wrapText="1"/>
    </xf>
    <xf numFmtId="3" fontId="3" fillId="2" borderId="38" xfId="0" applyNumberFormat="1" applyFont="1" applyFill="1" applyBorder="1" applyAlignment="1">
      <alignment horizontal="center" vertical="center" wrapText="1"/>
    </xf>
    <xf numFmtId="3" fontId="3" fillId="6" borderId="35" xfId="0" applyNumberFormat="1" applyFont="1" applyFill="1" applyBorder="1" applyAlignment="1">
      <alignment horizontal="center" vertical="center" wrapText="1"/>
    </xf>
    <xf numFmtId="3" fontId="3" fillId="6" borderId="40" xfId="0" applyNumberFormat="1"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15" xfId="0" applyFont="1" applyFill="1" applyBorder="1" applyAlignment="1">
      <alignment horizontal="center" vertical="center" wrapText="1"/>
    </xf>
    <xf numFmtId="3" fontId="3" fillId="6" borderId="3" xfId="0" applyNumberFormat="1" applyFont="1" applyFill="1" applyBorder="1" applyAlignment="1">
      <alignment horizontal="center" vertical="center" wrapText="1"/>
    </xf>
    <xf numFmtId="3" fontId="3" fillId="6" borderId="7" xfId="0" applyNumberFormat="1" applyFont="1" applyFill="1" applyBorder="1" applyAlignment="1">
      <alignment horizontal="center" vertical="center" wrapText="1"/>
    </xf>
    <xf numFmtId="3" fontId="3" fillId="7" borderId="3"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3" fontId="3" fillId="7" borderId="7"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3" fontId="3" fillId="4" borderId="7"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3" fontId="3" fillId="5" borderId="7"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3" fillId="7" borderId="4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34" xfId="0" applyFont="1" applyFill="1" applyBorder="1" applyAlignment="1">
      <alignment horizontal="center" vertical="center"/>
    </xf>
    <xf numFmtId="0" fontId="3" fillId="7" borderId="50" xfId="0" applyFont="1" applyFill="1" applyBorder="1" applyAlignment="1">
      <alignment horizontal="center" vertical="center"/>
    </xf>
    <xf numFmtId="0" fontId="3" fillId="7" borderId="18" xfId="0" applyFont="1" applyFill="1" applyBorder="1" applyAlignment="1">
      <alignment horizontal="center" vertical="center"/>
    </xf>
    <xf numFmtId="0" fontId="3" fillId="4" borderId="46"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3" fontId="3" fillId="8" borderId="46" xfId="0" applyNumberFormat="1" applyFont="1" applyFill="1" applyBorder="1" applyAlignment="1">
      <alignment horizontal="center" vertical="center" wrapText="1"/>
    </xf>
    <xf numFmtId="3" fontId="3" fillId="8" borderId="51" xfId="0" applyNumberFormat="1" applyFont="1" applyFill="1" applyBorder="1" applyAlignment="1">
      <alignment horizontal="center" vertical="center" wrapText="1"/>
    </xf>
    <xf numFmtId="3" fontId="3" fillId="8" borderId="52" xfId="0" applyNumberFormat="1"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53" xfId="0" applyFont="1" applyFill="1" applyBorder="1" applyAlignment="1">
      <alignment horizontal="center" vertical="center" wrapText="1"/>
    </xf>
    <xf numFmtId="0" fontId="3" fillId="9" borderId="47"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3" fillId="9" borderId="54" xfId="0" applyFont="1" applyFill="1" applyBorder="1" applyAlignment="1">
      <alignment horizontal="center" vertical="center" wrapText="1"/>
    </xf>
    <xf numFmtId="0" fontId="3" fillId="9" borderId="48"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55" xfId="0" applyFont="1" applyFill="1" applyBorder="1" applyAlignment="1">
      <alignment horizontal="center" vertical="center" wrapText="1"/>
    </xf>
    <xf numFmtId="0" fontId="3" fillId="9" borderId="49"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56"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3" fillId="9" borderId="53" xfId="0" applyFont="1" applyFill="1" applyBorder="1" applyAlignment="1">
      <alignment horizontal="center" vertical="center" wrapText="1"/>
    </xf>
  </cellXfs>
  <cellStyles count="3">
    <cellStyle name="Lien hypertexte" xfId="2" builtinId="8"/>
    <cellStyle name="Normal" xfId="0" builtinId="0"/>
    <cellStyle name="Pourcentage" xfId="1" builtinId="5"/>
  </cellStyles>
  <dxfs count="8">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0094C8"/>
      <color rgb="FF53D2FF"/>
      <color rgb="FFFFC000"/>
      <color rgb="FFFFE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296333</xdr:colOff>
      <xdr:row>5</xdr:row>
      <xdr:rowOff>98777</xdr:rowOff>
    </xdr:from>
    <xdr:to>
      <xdr:col>0</xdr:col>
      <xdr:colOff>6676178</xdr:colOff>
      <xdr:row>26</xdr:row>
      <xdr:rowOff>87559</xdr:rowOff>
    </xdr:to>
    <xdr:sp macro="" textlink="">
      <xdr:nvSpPr>
        <xdr:cNvPr id="2" name="Zone de texte 1">
          <a:extLst>
            <a:ext uri="{FF2B5EF4-FFF2-40B4-BE49-F238E27FC236}">
              <a16:creationId xmlns:a16="http://schemas.microsoft.com/office/drawing/2014/main" id="{A8E9D191-CDBC-25E6-C92F-F7AD7DD98225}"/>
            </a:ext>
          </a:extLst>
        </xdr:cNvPr>
        <xdr:cNvSpPr txBox="1"/>
      </xdr:nvSpPr>
      <xdr:spPr>
        <a:xfrm>
          <a:off x="296333" y="1326444"/>
          <a:ext cx="6379845" cy="3841115"/>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Présentation de la prime d’activité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La prime d’activité est une aide financière destinée à encourager l’activité professionnelle et soutenir le pouvoir d’achat des foyers à revenu modeste, âgé d’au moins 18 ans. Elle est versée mensuellement au titre du foyer bénéficiaire et les droits sont révisés chaque trimestre en fonction de la composition et des ressources du foyer. </a:t>
          </a:r>
        </a:p>
        <a:p>
          <a:pPr algn="just">
            <a:buNone/>
          </a:pPr>
          <a:endParaRPr lang="fr-FR" sz="1200">
            <a:effectLst/>
            <a:latin typeface="Times New Roman" panose="02020603050405020304" pitchFamily="18" charset="0"/>
            <a:ea typeface="Times New Roman" panose="02020603050405020304" pitchFamily="18" charset="0"/>
          </a:endParaRP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Cette prestation, versée mensuellement, est calculée en fonction des ressources du foyer (revenus d’activité, prestations familiales…) et d’un montant de base, qui dépend de sa composition familiale (dit montant forfaitaire). Tous les trois mois, les allocataires remplissent une déclaration trimestrielle de ressources (DTR) qui permet le calcul du droit du trimestre suivant.</a:t>
          </a:r>
        </a:p>
        <a:p>
          <a:pPr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Le montant de la prime est majoré pour les foyers composés d’une personne vivant seule avec enfant(s) à charge ou à naître pour une durée de 12 mois ou jusqu’aux trois ans du plus jeune enfant. Il est augmenté d’une bonification individuelle attribuée pour chaque travailleur au sein du foyer dont les revenus d’activité mensuels dépassent 0,5 Smic. </a:t>
          </a:r>
        </a:p>
        <a:p>
          <a:pPr algn="just">
            <a:buNone/>
          </a:pPr>
          <a:endParaRPr lang="fr-FR" sz="1200">
            <a:effectLst/>
            <a:latin typeface="Times New Roman" panose="02020603050405020304" pitchFamily="18" charset="0"/>
            <a:ea typeface="Times New Roman" panose="02020603050405020304" pitchFamily="18" charset="0"/>
          </a:endParaRPr>
        </a:p>
        <a:p>
          <a:pPr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La prime d’activité est versée par les caisses d’Allocations familiales (Caf) ou les caisses de la Mutualité sociale agricole (MSA). Les données présentées ici concernent uniquement le champ des Caf (représentant environ 96,8 % des dépenses de prime d’activité et 97,2 % des foyers bénéficiaires en 2025).</a:t>
          </a:r>
          <a:endParaRPr lang="fr-FR" sz="1200">
            <a:effectLst/>
            <a:latin typeface="Times New Roman" panose="02020603050405020304" pitchFamily="18" charset="0"/>
            <a:ea typeface="Times New Roman" panose="02020603050405020304" pitchFamily="18" charset="0"/>
          </a:endParaRPr>
        </a:p>
        <a:p>
          <a:pPr algn="just">
            <a:lnSpc>
              <a:spcPct val="107000"/>
            </a:lnSpc>
            <a:spcAft>
              <a:spcPts val="800"/>
            </a:spcAft>
            <a:buNone/>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6961928</xdr:colOff>
      <xdr:row>5</xdr:row>
      <xdr:rowOff>139205</xdr:rowOff>
    </xdr:from>
    <xdr:to>
      <xdr:col>0</xdr:col>
      <xdr:colOff>13284623</xdr:colOff>
      <xdr:row>31</xdr:row>
      <xdr:rowOff>74083</xdr:rowOff>
    </xdr:to>
    <xdr:sp macro="" textlink="">
      <xdr:nvSpPr>
        <xdr:cNvPr id="5" name="Zone de texte 1">
          <a:extLst>
            <a:ext uri="{FF2B5EF4-FFF2-40B4-BE49-F238E27FC236}">
              <a16:creationId xmlns:a16="http://schemas.microsoft.com/office/drawing/2014/main" id="{12DAE6FA-B249-DACD-438B-0448D36D5D62}"/>
            </a:ext>
          </a:extLst>
        </xdr:cNvPr>
        <xdr:cNvSpPr txBox="1"/>
      </xdr:nvSpPr>
      <xdr:spPr>
        <a:xfrm>
          <a:off x="6961928" y="1356288"/>
          <a:ext cx="6322695" cy="4612712"/>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Source et méthode d’estimation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Les données statistiques concernant la prime d’activité sont considérées comme définitives 6 mois après la fin du mois de droit étudié, afin de tenir compte des actualisations tardives de dossiers. Pour assurer un suivi conjoncturel de la prestation, des chiffres provisoires sont estimés pour chacun des mois du dernier trimestre t (janvier, février et mars 2026) et pour le dernier mois du trimestre t-1(décembre 2025), à partir des données mensuelles semi-consolidées issues des fichiers statistiques extraits 2 mois après la fin du mois étudié (fichiers Allstat FR2) et des données définitives (fichiers Allstat FR6) observées sur les mois précédents. Ce redressement est effectué au niveau national uniquement.</a:t>
          </a:r>
        </a:p>
        <a:p>
          <a:pPr marL="0" indent="0" algn="just">
            <a:buNone/>
          </a:pPr>
          <a:endParaRPr lang="fr-FR" sz="1000">
            <a:effectLst/>
            <a:latin typeface="Century Gothic" panose="020B0502020202020204" pitchFamily="34" charset="0"/>
            <a:ea typeface="Times" panose="02020603050405020304" pitchFamily="18" charset="0"/>
            <a:cs typeface="Times" panose="02020603050405020304" pitchFamily="18" charset="0"/>
          </a:endParaRP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La méthode utilisée pour estimer le nombre provisoire de foyers bénéficiaires et les dépenses de prime d’activité d’un mois manquant m consiste à se baser sur les données définitives du mois m-4 (mois de référence) auxquelles est ajoutée la différence observée entre les données du fichier Allstat FR2 du mois m et celles du mois de référence.</a:t>
          </a:r>
        </a:p>
        <a:p>
          <a:pPr marL="0" indent="0" algn="just">
            <a:buNone/>
          </a:pPr>
          <a:endParaRPr lang="fr-FR" sz="1000">
            <a:effectLst/>
            <a:latin typeface="Century Gothic" panose="020B0502020202020204" pitchFamily="34" charset="0"/>
            <a:ea typeface="Times" panose="02020603050405020304" pitchFamily="18" charset="0"/>
            <a:cs typeface="Times" panose="02020603050405020304" pitchFamily="18" charset="0"/>
          </a:endParaRP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Exemple pour un des mois estimés :</a:t>
          </a:r>
        </a:p>
        <a:p>
          <a:pPr marL="0" indent="0" algn="just">
            <a:buNone/>
          </a:pPr>
          <a:endParaRPr lang="fr-FR" sz="1000">
            <a:effectLst/>
            <a:latin typeface="Century Gothic" panose="020B0502020202020204" pitchFamily="34" charset="0"/>
            <a:ea typeface="Times" panose="02020603050405020304" pitchFamily="18" charset="0"/>
            <a:cs typeface="Times" panose="02020603050405020304" pitchFamily="18" charset="0"/>
          </a:endParaRP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Données estimées mars 2026 = Données FR6 novembre 2025 + (Données FR2 mars 2026 – Données FR2 novembre 2025)</a:t>
          </a: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Cette méthode est appliquée à l’ensemble des indicateurs suivis, sous la référence « données provisoires » marquée par (p).</a:t>
          </a: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 </a:t>
          </a:r>
        </a:p>
        <a:p>
          <a:pPr marL="0" indent="0" algn="just">
            <a:buNone/>
          </a:pPr>
          <a:r>
            <a:rPr lang="fr-FR" sz="1000">
              <a:effectLst/>
              <a:latin typeface="Century Gothic" panose="020B0502020202020204" pitchFamily="34" charset="0"/>
              <a:ea typeface="Times" panose="02020603050405020304" pitchFamily="18" charset="0"/>
              <a:cs typeface="Times" panose="02020603050405020304" pitchFamily="18" charset="0"/>
            </a:rPr>
            <a:t>Les flux d’entrées-sorties dans la prestation ne sont pas estimés, ils correspondent aux données définitives Allstat FR6.</a:t>
          </a:r>
        </a:p>
      </xdr:txBody>
    </xdr:sp>
    <xdr:clientData/>
  </xdr:twoCellAnchor>
  <xdr:twoCellAnchor>
    <xdr:from>
      <xdr:col>0</xdr:col>
      <xdr:colOff>320745</xdr:colOff>
      <xdr:row>27</xdr:row>
      <xdr:rowOff>17358</xdr:rowOff>
    </xdr:from>
    <xdr:to>
      <xdr:col>0</xdr:col>
      <xdr:colOff>6692970</xdr:colOff>
      <xdr:row>60</xdr:row>
      <xdr:rowOff>116417</xdr:rowOff>
    </xdr:to>
    <xdr:sp macro="" textlink="">
      <xdr:nvSpPr>
        <xdr:cNvPr id="8" name="Zone de texte 41">
          <a:extLst>
            <a:ext uri="{FF2B5EF4-FFF2-40B4-BE49-F238E27FC236}">
              <a16:creationId xmlns:a16="http://schemas.microsoft.com/office/drawing/2014/main" id="{9BAA6D84-FF2A-BC0F-2999-CFB0866CADFC}"/>
            </a:ext>
          </a:extLst>
        </xdr:cNvPr>
        <xdr:cNvSpPr txBox="1"/>
      </xdr:nvSpPr>
      <xdr:spPr>
        <a:xfrm>
          <a:off x="320745" y="5192608"/>
          <a:ext cx="6372225" cy="6036309"/>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Indicateurs suivis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Le nombre de bénéficiaires (ou d’allocataires) de la prime d’activité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nombre moyen de foyers bénéficiaires observé sur un trimestre. La notion de foyer est celle retenue par la Caf pour le calcul des droits à la prime d’activité et couvre le responsable du dossier, son conjoint éventuel, les enfants (qui peuvent avoir jusqu’à 25 ans) ou tout autre personne à charge au sens de cette allocation.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Le suivi des montants versés</a:t>
          </a:r>
          <a:r>
            <a:rPr lang="fr-FR" sz="1000">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porte sur les dépenses « en mois de droit » (issues des fichiers statistiques observés avec six mois de recul). Les dépenses en mois de droit correspondent aux dépenses versées au titre des mois considérés du trimestre et intègrent les ajustements tardifs de situations (liés aux retards dans le renvoi d’une déclaration de ressources, aux retards de gestion, à la résorption du stock…), en repositionnant les régularisations intervenues après le mois de droit sur le mois concerné.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Une entrée dans la Prime d’activité</a:t>
          </a:r>
          <a:r>
            <a:rPr lang="fr-FR" sz="1000" b="1">
              <a:solidFill>
                <a:srgbClr val="0070C0"/>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bénéficiaire perçoit la prestation le mois observé (M) alors qu’il ne la percevait pas le mois précédent (M-1). Les entrées ne concernent pas nécessairement des foyers qui bénéficient pour la première fois de la prestation, elles comprennent aussi des allocataires qui ne bénéficiaient pas de versement le trimestre précédent pour différentes raisons : suspensions, ressources trop importantes…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Une nouvelle demande</a:t>
          </a: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à une demande effectuée le mois M pour un allocataire qui ne percevait pas la prestation le mois M-1 (il arrive marginalement que l’allocataire renvoie une demande de prestation alors qu’il était déjà bénéficiaire en M-1).</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Une sortie de la prestation</a:t>
          </a:r>
          <a:r>
            <a:rPr lang="fr-FR" sz="1000" b="1">
              <a:solidFill>
                <a:srgbClr val="00B0F0"/>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allocataire bénéficiant de la prestation au titre du mois M-1 ne la perçoit plus le mois M. Comme les entrées, les fins de droit peuvent n’être que temporaires.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6974417</xdr:colOff>
      <xdr:row>33</xdr:row>
      <xdr:rowOff>87842</xdr:rowOff>
    </xdr:from>
    <xdr:to>
      <xdr:col>0</xdr:col>
      <xdr:colOff>13287587</xdr:colOff>
      <xdr:row>48</xdr:row>
      <xdr:rowOff>95250</xdr:rowOff>
    </xdr:to>
    <xdr:sp macro="" textlink="">
      <xdr:nvSpPr>
        <xdr:cNvPr id="3" name="Zone de texte 1711130130">
          <a:extLst>
            <a:ext uri="{FF2B5EF4-FFF2-40B4-BE49-F238E27FC236}">
              <a16:creationId xmlns:a16="http://schemas.microsoft.com/office/drawing/2014/main" id="{8A0F7F33-92E0-5EDA-21E3-85C3D9B51AC9}"/>
            </a:ext>
          </a:extLst>
        </xdr:cNvPr>
        <xdr:cNvSpPr txBox="1"/>
      </xdr:nvSpPr>
      <xdr:spPr>
        <a:xfrm>
          <a:off x="6974417" y="6383867"/>
          <a:ext cx="6313170" cy="2722033"/>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0000"/>
            </a:lnSpc>
            <a:spcAft>
              <a:spcPts val="800"/>
            </a:spcAft>
            <a:buNone/>
          </a:pPr>
          <a:r>
            <a:rPr lang="fr-FR" sz="950" b="1">
              <a:effectLst/>
              <a:latin typeface="Century Gothic" panose="020B0502020202020204" pitchFamily="34" charset="0"/>
              <a:ea typeface="Calibri" panose="020F0502020204030204" pitchFamily="34" charset="0"/>
              <a:cs typeface="Times New Roman" panose="02020603050405020304" pitchFamily="18" charset="0"/>
            </a:rPr>
            <a:t>Révisions des estimations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indent="-228600" algn="just">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r>
            <a:rPr lang="fr-FR" sz="1000" b="1">
              <a:solidFill>
                <a:srgbClr val="0070C0"/>
              </a:solidFill>
              <a:effectLst/>
              <a:latin typeface="Century Gothic" panose="020B0502020202020204" pitchFamily="34" charset="0"/>
              <a:ea typeface="Calibri" panose="020F0502020204030204" pitchFamily="34" charset="0"/>
              <a:cs typeface="Times New Roman" panose="02020603050405020304" pitchFamily="18" charset="0"/>
            </a:rPr>
            <a:t>Dans la publication précédente </a:t>
          </a:r>
          <a:r>
            <a:rPr lang="fr-FR" sz="1000">
              <a:effectLst/>
              <a:latin typeface="Century Gothic" panose="020B0502020202020204" pitchFamily="34" charset="0"/>
              <a:ea typeface="Calibri" panose="020F0502020204030204" pitchFamily="34" charset="0"/>
              <a:cs typeface="Times New Roman" panose="02020603050405020304" pitchFamily="18" charset="0"/>
            </a:rPr>
            <a:t>(n°36), le nombre de bénéficiaires était estimé à 4 522 milliers en moyenne pour le </a:t>
          </a:r>
          <a:r>
            <a:rPr lang="fr-FR" sz="1000" b="1">
              <a:effectLst/>
              <a:latin typeface="Century Gothic" panose="020B0502020202020204" pitchFamily="34" charset="0"/>
              <a:ea typeface="Calibri" panose="020F0502020204030204" pitchFamily="34" charset="0"/>
              <a:cs typeface="Times New Roman" panose="02020603050405020304" pitchFamily="18" charset="0"/>
            </a:rPr>
            <a:t>3ème trimestre 2025 </a:t>
          </a:r>
          <a:r>
            <a:rPr lang="fr-FR" sz="1000">
              <a:effectLst/>
              <a:latin typeface="Century Gothic" panose="020B0502020202020204" pitchFamily="34" charset="0"/>
              <a:ea typeface="Calibri" panose="020F0502020204030204" pitchFamily="34" charset="0"/>
              <a:cs typeface="Times New Roman" panose="02020603050405020304" pitchFamily="18" charset="0"/>
            </a:rPr>
            <a:t>et les dépenses à 2 603 millions d’euros. Avec les données définitives (désormais disponibles pour les trois mois du trimestre), les effectifs sont de 4 528 milliers (révision de +6 000) et les dépenses atteignent 2 605 millions d’euros (révision de +1 million d’euros).</a:t>
          </a:r>
        </a:p>
        <a:p>
          <a:pPr marL="457200" indent="-228600" algn="just">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Le nombre de bénéficiaires du </a:t>
          </a:r>
          <a:r>
            <a:rPr lang="fr-FR" sz="1000" b="1">
              <a:effectLst/>
              <a:latin typeface="Century Gothic" panose="020B0502020202020204" pitchFamily="34" charset="0"/>
              <a:ea typeface="Calibri" panose="020F0502020204030204" pitchFamily="34" charset="0"/>
              <a:cs typeface="Times New Roman" panose="02020603050405020304" pitchFamily="18" charset="0"/>
            </a:rPr>
            <a:t>4ème trimestre 2025 </a:t>
          </a:r>
          <a:r>
            <a:rPr lang="fr-FR" sz="1000">
              <a:effectLst/>
              <a:latin typeface="Century Gothic" panose="020B0502020202020204" pitchFamily="34" charset="0"/>
              <a:ea typeface="Calibri" panose="020F0502020204030204" pitchFamily="34" charset="0"/>
              <a:cs typeface="Times New Roman" panose="02020603050405020304" pitchFamily="18" charset="0"/>
            </a:rPr>
            <a:t>était estimé à 4 564 milliers et les</a:t>
          </a:r>
          <a:r>
            <a:rPr lang="fr-FR" sz="1000" baseline="0">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dépenses à 2 529 millions d’euros. Avec les estimations actuelles (deux mois en données définitives et un mois estimé), le nombre de bénéficiaires au 4ème trimestre serait de 4 581 milliers (révision de +18 000) et les dépenses atteindraient 2 540 millions d’euros (révision de +11 millions d’euros). Ces chiffres sont provisoires et susceptibles d’être modifiés avec la prise en compte des données définitives du dernier mois du trimestre (décembre 2025).</a:t>
          </a:r>
        </a:p>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b="1">
              <a:solidFill>
                <a:srgbClr val="0094C8"/>
              </a:solidFill>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spcAft>
              <a:spcPts val="800"/>
            </a:spcAft>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9588501</xdr:colOff>
      <xdr:row>0</xdr:row>
      <xdr:rowOff>36286</xdr:rowOff>
    </xdr:from>
    <xdr:to>
      <xdr:col>0</xdr:col>
      <xdr:colOff>12255501</xdr:colOff>
      <xdr:row>3</xdr:row>
      <xdr:rowOff>103444</xdr:rowOff>
    </xdr:to>
    <xdr:pic>
      <xdr:nvPicPr>
        <xdr:cNvPr id="6" name="Image 5">
          <a:extLst>
            <a:ext uri="{FF2B5EF4-FFF2-40B4-BE49-F238E27FC236}">
              <a16:creationId xmlns:a16="http://schemas.microsoft.com/office/drawing/2014/main" id="{07A36A18-8345-E995-6B69-19590D721459}"/>
            </a:ext>
          </a:extLst>
        </xdr:cNvPr>
        <xdr:cNvPicPr>
          <a:picLocks noChangeAspect="1"/>
        </xdr:cNvPicPr>
      </xdr:nvPicPr>
      <xdr:blipFill>
        <a:blip xmlns:r="http://schemas.openxmlformats.org/officeDocument/2006/relationships" r:embed="rId1"/>
        <a:stretch>
          <a:fillRect/>
        </a:stretch>
      </xdr:blipFill>
      <xdr:spPr>
        <a:xfrm>
          <a:off x="9588501" y="36286"/>
          <a:ext cx="2667000" cy="8745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82550</xdr:rowOff>
    </xdr:from>
    <xdr:to>
      <xdr:col>1</xdr:col>
      <xdr:colOff>2705100</xdr:colOff>
      <xdr:row>4</xdr:row>
      <xdr:rowOff>42665</xdr:rowOff>
    </xdr:to>
    <xdr:pic>
      <xdr:nvPicPr>
        <xdr:cNvPr id="3" name="Image 2">
          <a:extLst>
            <a:ext uri="{FF2B5EF4-FFF2-40B4-BE49-F238E27FC236}">
              <a16:creationId xmlns:a16="http://schemas.microsoft.com/office/drawing/2014/main" id="{18DC8C11-541D-486B-AF0B-4559F151C725}"/>
            </a:ext>
          </a:extLst>
        </xdr:cNvPr>
        <xdr:cNvPicPr>
          <a:picLocks noChangeAspect="1"/>
        </xdr:cNvPicPr>
      </xdr:nvPicPr>
      <xdr:blipFill>
        <a:blip xmlns:r="http://schemas.openxmlformats.org/officeDocument/2006/relationships" r:embed="rId1"/>
        <a:stretch>
          <a:fillRect/>
        </a:stretch>
      </xdr:blipFill>
      <xdr:spPr>
        <a:xfrm>
          <a:off x="1955800" y="82550"/>
          <a:ext cx="2667000" cy="87451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3F4C8-1692-49EE-8CF0-C649D390F1F2}">
  <sheetPr>
    <tabColor rgb="FFFFE699"/>
  </sheetPr>
  <dimension ref="A1:A27"/>
  <sheetViews>
    <sheetView tabSelected="1" zoomScale="60" zoomScaleNormal="60" workbookViewId="0">
      <selection activeCell="B10" sqref="B10"/>
    </sheetView>
  </sheetViews>
  <sheetFormatPr baseColWidth="10" defaultColWidth="11.54296875" defaultRowHeight="14.5" x14ac:dyDescent="0.35"/>
  <cols>
    <col min="1" max="1" width="203.54296875" style="98" customWidth="1"/>
    <col min="2" max="16384" width="11.54296875" style="98"/>
  </cols>
  <sheetData>
    <row r="1" spans="1:1" ht="26" x14ac:dyDescent="0.6">
      <c r="A1" s="121" t="s">
        <v>77</v>
      </c>
    </row>
    <row r="2" spans="1:1" ht="23.5" x14ac:dyDescent="0.55000000000000004">
      <c r="A2" s="97" t="s">
        <v>143</v>
      </c>
    </row>
    <row r="3" spans="1:1" x14ac:dyDescent="0.35">
      <c r="A3" s="99" t="s">
        <v>130</v>
      </c>
    </row>
    <row r="4" spans="1:1" x14ac:dyDescent="0.35">
      <c r="A4" s="100"/>
    </row>
    <row r="5" spans="1:1" s="110" customFormat="1" ht="18.5" x14ac:dyDescent="0.45">
      <c r="A5" s="109" t="s">
        <v>86</v>
      </c>
    </row>
    <row r="7" spans="1:1" x14ac:dyDescent="0.35">
      <c r="A7" s="101"/>
    </row>
    <row r="8" spans="1:1" x14ac:dyDescent="0.35">
      <c r="A8" s="101"/>
    </row>
    <row r="9" spans="1:1" x14ac:dyDescent="0.35">
      <c r="A9" s="102"/>
    </row>
    <row r="10" spans="1:1" x14ac:dyDescent="0.35">
      <c r="A10" s="102"/>
    </row>
    <row r="11" spans="1:1" x14ac:dyDescent="0.35">
      <c r="A11" s="102"/>
    </row>
    <row r="12" spans="1:1" x14ac:dyDescent="0.35">
      <c r="A12" s="102"/>
    </row>
    <row r="13" spans="1:1" x14ac:dyDescent="0.35">
      <c r="A13" s="102"/>
    </row>
    <row r="14" spans="1:1" x14ac:dyDescent="0.35">
      <c r="A14" s="102"/>
    </row>
    <row r="15" spans="1:1" x14ac:dyDescent="0.35">
      <c r="A15" s="102"/>
    </row>
    <row r="16" spans="1:1" x14ac:dyDescent="0.35">
      <c r="A16" s="101"/>
    </row>
    <row r="17" spans="1:1" x14ac:dyDescent="0.35">
      <c r="A17" s="103"/>
    </row>
    <row r="20" spans="1:1" x14ac:dyDescent="0.35">
      <c r="A20" s="104"/>
    </row>
    <row r="21" spans="1:1" x14ac:dyDescent="0.35">
      <c r="A21" s="104"/>
    </row>
    <row r="22" spans="1:1" x14ac:dyDescent="0.35">
      <c r="A22" s="104"/>
    </row>
    <row r="23" spans="1:1" x14ac:dyDescent="0.35">
      <c r="A23" s="104"/>
    </row>
    <row r="24" spans="1:1" x14ac:dyDescent="0.35">
      <c r="A24" s="104"/>
    </row>
    <row r="25" spans="1:1" x14ac:dyDescent="0.35">
      <c r="A25" s="105"/>
    </row>
    <row r="26" spans="1:1" x14ac:dyDescent="0.35">
      <c r="A26" s="103"/>
    </row>
    <row r="27" spans="1:1" x14ac:dyDescent="0.35">
      <c r="A27" s="10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5911-38A5-4E98-9988-F3725235F37F}">
  <sheetPr>
    <tabColor rgb="FFFFE699"/>
  </sheetPr>
  <dimension ref="A1:B15"/>
  <sheetViews>
    <sheetView workbookViewId="0">
      <selection activeCell="B16" sqref="B16"/>
    </sheetView>
  </sheetViews>
  <sheetFormatPr baseColWidth="10" defaultColWidth="10.81640625" defaultRowHeight="14" x14ac:dyDescent="0.3"/>
  <cols>
    <col min="1" max="1" width="27.453125" style="116" customWidth="1"/>
    <col min="2" max="2" width="149" style="112" customWidth="1"/>
    <col min="3" max="16384" width="10.81640625" style="113"/>
  </cols>
  <sheetData>
    <row r="1" spans="1:2" ht="18" x14ac:dyDescent="0.4">
      <c r="A1" s="111" t="s">
        <v>35</v>
      </c>
    </row>
    <row r="2" spans="1:2" ht="18" x14ac:dyDescent="0.4">
      <c r="A2" s="111"/>
    </row>
    <row r="3" spans="1:2" ht="18" x14ac:dyDescent="0.4">
      <c r="A3" s="111"/>
    </row>
    <row r="4" spans="1:2" ht="18" x14ac:dyDescent="0.4">
      <c r="A4" s="111"/>
    </row>
    <row r="5" spans="1:2" ht="18" x14ac:dyDescent="0.4">
      <c r="A5" s="111"/>
    </row>
    <row r="6" spans="1:2" ht="28" x14ac:dyDescent="0.3">
      <c r="A6" s="117" t="s">
        <v>87</v>
      </c>
      <c r="B6" s="112" t="s">
        <v>78</v>
      </c>
    </row>
    <row r="8" spans="1:2" s="112" customFormat="1" ht="37.5" customHeight="1" x14ac:dyDescent="0.35">
      <c r="A8" s="117" t="s">
        <v>88</v>
      </c>
      <c r="B8" s="112" t="s">
        <v>98</v>
      </c>
    </row>
    <row r="9" spans="1:2" s="112" customFormat="1" ht="34.5" customHeight="1" x14ac:dyDescent="0.35">
      <c r="A9" s="114" t="s">
        <v>67</v>
      </c>
      <c r="B9" s="112" t="s">
        <v>69</v>
      </c>
    </row>
    <row r="10" spans="1:2" s="112" customFormat="1" x14ac:dyDescent="0.35">
      <c r="A10" s="115"/>
    </row>
    <row r="11" spans="1:2" s="112" customFormat="1" ht="33" customHeight="1" x14ac:dyDescent="0.35">
      <c r="A11" s="114" t="s">
        <v>68</v>
      </c>
      <c r="B11" s="112" t="s">
        <v>70</v>
      </c>
    </row>
    <row r="13" spans="1:2" ht="28" x14ac:dyDescent="0.3">
      <c r="A13" s="117" t="s">
        <v>126</v>
      </c>
      <c r="B13" s="112" t="s">
        <v>127</v>
      </c>
    </row>
    <row r="15" spans="1:2" ht="14.5" x14ac:dyDescent="0.3">
      <c r="A15" s="117" t="s">
        <v>129</v>
      </c>
      <c r="B15" s="112" t="s">
        <v>128</v>
      </c>
    </row>
  </sheetData>
  <hyperlinks>
    <hyperlink ref="A8" location="'Bénéficiaires mensuels PA'!A1" display="Bénéficiaires mensuels PA : " xr:uid="{AF3E6F0C-984C-4EF7-BB63-0C8987B48CF4}"/>
    <hyperlink ref="A6" location="'Données trimestrielles PA'!A1" display="Données trimestrielles PA : " xr:uid="{3D85DE41-3ABA-486A-B110-0E2F9335B5B3}"/>
    <hyperlink ref="A9" location="Bénéficiaires_dépt_TRIM!A1" display="Série trimestrielle PA : " xr:uid="{A53D7BB8-2A5B-4F0E-8BE7-ADB50D2376F5}"/>
    <hyperlink ref="A11" location="Dépenses_dépt_TRIM!A1" display="Série trimestrielle PA : " xr:uid="{9C0A892F-721A-470B-B0D0-0088A42E87AF}"/>
    <hyperlink ref="A13" location="'Entrées-Sorties_TRIM'!A1" display="Entrées-Sorties_TRIM : " xr:uid="{368FA9A6-7241-46AF-8903-1996F6BCA9D0}"/>
    <hyperlink ref="A15" location="'Entrées-Sorties_MENS'!A1" display="Entrées-Sorties_MENS : " xr:uid="{2260EF98-D0F5-4695-90CA-3D81338615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30F0-5CA9-4193-B383-AC64A6C5F433}">
  <sheetPr>
    <tabColor rgb="FF53D2FF"/>
  </sheetPr>
  <dimension ref="A1:GF40"/>
  <sheetViews>
    <sheetView zoomScale="98" zoomScaleNormal="98" workbookViewId="0">
      <pane ySplit="3" topLeftCell="A28" activePane="bottomLeft" state="frozen"/>
      <selection pane="bottomLeft" activeCell="G30" sqref="G30"/>
    </sheetView>
  </sheetViews>
  <sheetFormatPr baseColWidth="10" defaultColWidth="10.81640625" defaultRowHeight="14.5" x14ac:dyDescent="0.35"/>
  <cols>
    <col min="1" max="1" width="13.1796875" style="24" customWidth="1"/>
    <col min="2" max="2" width="17.54296875" style="24" customWidth="1"/>
    <col min="3" max="3" width="11.54296875" style="45" bestFit="1" customWidth="1"/>
    <col min="4" max="4" width="12.54296875" style="40" customWidth="1"/>
    <col min="5" max="5" width="13.54296875" style="40" bestFit="1" customWidth="1"/>
    <col min="6" max="6" width="11.6328125" style="40" bestFit="1" customWidth="1"/>
    <col min="7" max="7" width="11.6328125" style="44" bestFit="1" customWidth="1"/>
    <col min="8" max="8" width="11.08984375" style="45" bestFit="1" customWidth="1"/>
    <col min="9" max="9" width="15.54296875" style="24" bestFit="1" customWidth="1"/>
    <col min="10" max="10" width="11.08984375" style="24" bestFit="1" customWidth="1"/>
    <col min="11" max="11" width="13.54296875" style="24" bestFit="1" customWidth="1"/>
    <col min="12" max="14" width="12.453125" style="24" customWidth="1"/>
    <col min="15" max="15" width="14.54296875" style="24" bestFit="1" customWidth="1"/>
    <col min="16" max="16" width="11.08984375" style="24" bestFit="1" customWidth="1"/>
    <col min="17" max="17" width="11.90625" style="24" bestFit="1" customWidth="1"/>
    <col min="18" max="18" width="11.08984375" style="24" bestFit="1" customWidth="1"/>
    <col min="19" max="19" width="11.453125" style="24" bestFit="1" customWidth="1"/>
    <col min="20" max="20" width="11.08984375" style="24" bestFit="1" customWidth="1"/>
    <col min="21" max="21" width="15.54296875" style="24" bestFit="1" customWidth="1"/>
    <col min="22" max="22" width="11.08984375" style="24" bestFit="1" customWidth="1"/>
    <col min="23" max="23" width="15.54296875" style="24" bestFit="1" customWidth="1"/>
    <col min="24" max="24" width="11.08984375" style="24" bestFit="1" customWidth="1"/>
    <col min="25" max="25" width="14.54296875" style="24" bestFit="1" customWidth="1"/>
    <col min="26" max="26" width="11.08984375" style="24" bestFit="1" customWidth="1"/>
    <col min="27" max="27" width="14.54296875" style="24" bestFit="1" customWidth="1"/>
    <col min="28" max="28" width="11.08984375" style="24" bestFit="1" customWidth="1"/>
    <col min="29" max="29" width="14.54296875" style="24" bestFit="1" customWidth="1"/>
    <col min="30" max="30" width="11.08984375" style="24" bestFit="1" customWidth="1"/>
    <col min="31" max="31" width="11.90625" style="24" bestFit="1" customWidth="1"/>
    <col min="32" max="32" width="11.08984375" style="24" bestFit="1" customWidth="1"/>
    <col min="33" max="33" width="11.90625" style="24" bestFit="1" customWidth="1"/>
    <col min="34" max="34" width="11.08984375" style="24" bestFit="1" customWidth="1"/>
    <col min="35" max="35" width="11.90625" style="24" bestFit="1" customWidth="1"/>
    <col min="36" max="36" width="11.08984375" style="24" bestFit="1" customWidth="1"/>
    <col min="37" max="37" width="11.90625" style="24" bestFit="1" customWidth="1"/>
    <col min="38" max="38" width="11.08984375" style="24" bestFit="1" customWidth="1"/>
    <col min="39" max="39" width="11.90625" style="24" bestFit="1" customWidth="1"/>
    <col min="40" max="40" width="11.08984375" style="24" bestFit="1" customWidth="1"/>
    <col min="41" max="41" width="11.453125" style="24" bestFit="1" customWidth="1"/>
    <col min="42" max="42" width="11.08984375" style="24" bestFit="1" customWidth="1"/>
    <col min="43" max="43" width="11.453125" style="24" bestFit="1" customWidth="1"/>
    <col min="44" max="44" width="11.08984375" style="24" bestFit="1" customWidth="1"/>
    <col min="45" max="45" width="11.453125" style="24" bestFit="1" customWidth="1"/>
    <col min="46" max="46" width="11.08984375" style="24" bestFit="1" customWidth="1"/>
    <col min="47" max="47" width="11.453125" style="24" bestFit="1" customWidth="1"/>
    <col min="48" max="48" width="11.08984375" style="24" bestFit="1" customWidth="1"/>
    <col min="49" max="49" width="11.453125" style="24" bestFit="1" customWidth="1"/>
    <col min="50" max="50" width="11.08984375" style="24" bestFit="1" customWidth="1"/>
    <col min="51" max="51" width="14.54296875" style="24" bestFit="1" customWidth="1"/>
    <col min="52" max="52" width="11.08984375" style="24" bestFit="1" customWidth="1"/>
    <col min="53" max="53" width="15.54296875" style="24" bestFit="1" customWidth="1"/>
    <col min="54" max="54" width="11.08984375" style="24" bestFit="1" customWidth="1"/>
    <col min="55" max="55" width="15.54296875" style="24" bestFit="1" customWidth="1"/>
    <col min="56" max="56" width="11.08984375" style="24" bestFit="1" customWidth="1"/>
    <col min="57" max="57" width="14.54296875" style="24" bestFit="1" customWidth="1"/>
    <col min="58" max="58" width="11.08984375" style="24" bestFit="1" customWidth="1"/>
    <col min="59" max="59" width="14.54296875" style="24" bestFit="1" customWidth="1"/>
    <col min="60" max="60" width="11.08984375" style="24" bestFit="1" customWidth="1"/>
    <col min="61" max="61" width="11.90625" style="24" bestFit="1" customWidth="1"/>
    <col min="62" max="62" width="11.08984375" style="24" bestFit="1" customWidth="1"/>
    <col min="63" max="63" width="11.90625" style="24" bestFit="1" customWidth="1"/>
    <col min="64" max="64" width="11.08984375" style="24" bestFit="1" customWidth="1"/>
    <col min="65" max="65" width="11.90625" style="24" bestFit="1" customWidth="1"/>
    <col min="66" max="66" width="11.08984375" style="24" bestFit="1" customWidth="1"/>
    <col min="67" max="67" width="11.90625" style="24" bestFit="1" customWidth="1"/>
    <col min="68" max="68" width="11.08984375" style="24" bestFit="1" customWidth="1"/>
    <col min="69" max="69" width="11.90625" style="24" bestFit="1" customWidth="1"/>
    <col min="70" max="70" width="11.08984375" style="24" bestFit="1" customWidth="1"/>
    <col min="71" max="71" width="11.453125" style="24" bestFit="1" customWidth="1"/>
    <col min="72" max="72" width="11.08984375" style="24" bestFit="1" customWidth="1"/>
    <col min="73" max="73" width="11.453125" style="24" bestFit="1" customWidth="1"/>
    <col min="74" max="74" width="11.08984375" style="24" bestFit="1" customWidth="1"/>
    <col min="75" max="75" width="11.453125" style="24" bestFit="1" customWidth="1"/>
    <col min="76" max="76" width="11.08984375" style="24" bestFit="1" customWidth="1"/>
    <col min="77" max="77" width="11.453125" style="24" bestFit="1" customWidth="1"/>
    <col min="78" max="78" width="11.08984375" style="24" bestFit="1" customWidth="1"/>
    <col min="79" max="79" width="11.453125" style="24" bestFit="1" customWidth="1"/>
    <col min="80" max="80" width="11.08984375" style="24" bestFit="1" customWidth="1"/>
    <col min="81" max="82" width="10.81640625" style="24" customWidth="1"/>
    <col min="83" max="83" width="14.54296875" style="24" bestFit="1" customWidth="1"/>
    <col min="84" max="84" width="11.08984375" style="24" bestFit="1" customWidth="1"/>
    <col min="85" max="85" width="15.54296875" style="24" bestFit="1" customWidth="1"/>
    <col min="86" max="86" width="11.08984375" style="24" bestFit="1" customWidth="1"/>
    <col min="87" max="90" width="10.81640625" style="24" customWidth="1"/>
    <col min="91" max="92" width="12.453125" style="24" customWidth="1"/>
    <col min="93" max="93" width="11.90625" style="24" bestFit="1" customWidth="1"/>
    <col min="94" max="94" width="11.08984375" style="24" bestFit="1" customWidth="1"/>
    <col min="95" max="95" width="13.54296875" style="24" bestFit="1" customWidth="1"/>
    <col min="96" max="96" width="12.453125" style="24" customWidth="1"/>
    <col min="97" max="97" width="13.453125" style="24" customWidth="1"/>
    <col min="98" max="100" width="10.81640625" style="24" customWidth="1"/>
    <col min="101" max="101" width="12.54296875" style="24" customWidth="1"/>
    <col min="102" max="102" width="10.81640625" style="24" customWidth="1"/>
    <col min="103" max="103" width="11.453125" style="24" bestFit="1" customWidth="1"/>
    <col min="104" max="104" width="11.08984375" style="24" bestFit="1" customWidth="1"/>
    <col min="105" max="105" width="11.453125" style="24" bestFit="1" customWidth="1"/>
    <col min="106" max="106" width="11.08984375" style="24" bestFit="1" customWidth="1"/>
    <col min="107" max="110" width="10.81640625" style="24" customWidth="1"/>
    <col min="111" max="111" width="15.54296875" style="24" bestFit="1" customWidth="1"/>
    <col min="112" max="112" width="10.81640625" style="24" customWidth="1"/>
    <col min="113" max="113" width="9.81640625" style="24" customWidth="1"/>
    <col min="114" max="114" width="10.453125" style="24" customWidth="1"/>
    <col min="115" max="115" width="15.54296875" style="24" bestFit="1" customWidth="1"/>
    <col min="116" max="116" width="9.81640625" style="24" customWidth="1"/>
    <col min="117" max="117" width="15.54296875" style="24" bestFit="1" customWidth="1"/>
    <col min="118" max="118" width="10.453125" style="24" customWidth="1"/>
    <col min="119" max="130" width="11.453125" style="7" customWidth="1"/>
    <col min="131" max="188" width="10.81640625" style="146"/>
    <col min="189" max="16384" width="10.81640625" style="24"/>
  </cols>
  <sheetData>
    <row r="1" spans="1:188" ht="39.65" customHeight="1" x14ac:dyDescent="0.35">
      <c r="A1" s="175" t="s">
        <v>11</v>
      </c>
      <c r="B1" s="178" t="s">
        <v>10</v>
      </c>
      <c r="C1" s="225" t="s">
        <v>29</v>
      </c>
      <c r="D1" s="226"/>
      <c r="E1" s="226"/>
      <c r="F1" s="226"/>
      <c r="G1" s="226"/>
      <c r="H1" s="227"/>
      <c r="I1" s="214" t="s">
        <v>31</v>
      </c>
      <c r="J1" s="215"/>
      <c r="K1" s="215"/>
      <c r="L1" s="215"/>
      <c r="M1" s="215"/>
      <c r="N1" s="215"/>
      <c r="O1" s="215"/>
      <c r="P1" s="215"/>
      <c r="Q1" s="215"/>
      <c r="R1" s="215"/>
      <c r="S1" s="215"/>
      <c r="T1" s="216"/>
      <c r="U1" s="221" t="s">
        <v>82</v>
      </c>
      <c r="V1" s="221"/>
      <c r="W1" s="221"/>
      <c r="X1" s="221"/>
      <c r="Y1" s="221"/>
      <c r="Z1" s="221"/>
      <c r="AA1" s="221"/>
      <c r="AB1" s="221"/>
      <c r="AC1" s="221"/>
      <c r="AD1" s="221"/>
      <c r="AE1" s="220" t="s">
        <v>84</v>
      </c>
      <c r="AF1" s="221"/>
      <c r="AG1" s="221"/>
      <c r="AH1" s="221"/>
      <c r="AI1" s="221"/>
      <c r="AJ1" s="221"/>
      <c r="AK1" s="221"/>
      <c r="AL1" s="221"/>
      <c r="AM1" s="221"/>
      <c r="AN1" s="222"/>
      <c r="AO1" s="220" t="s">
        <v>85</v>
      </c>
      <c r="AP1" s="221"/>
      <c r="AQ1" s="221"/>
      <c r="AR1" s="221"/>
      <c r="AS1" s="221"/>
      <c r="AT1" s="221"/>
      <c r="AU1" s="221"/>
      <c r="AV1" s="221"/>
      <c r="AW1" s="221"/>
      <c r="AX1" s="222"/>
      <c r="AY1" s="217" t="s">
        <v>137</v>
      </c>
      <c r="AZ1" s="218"/>
      <c r="BA1" s="218"/>
      <c r="BB1" s="218"/>
      <c r="BC1" s="218"/>
      <c r="BD1" s="218"/>
      <c r="BE1" s="218"/>
      <c r="BF1" s="218"/>
      <c r="BG1" s="218"/>
      <c r="BH1" s="219"/>
      <c r="BI1" s="217" t="s">
        <v>138</v>
      </c>
      <c r="BJ1" s="218"/>
      <c r="BK1" s="218"/>
      <c r="BL1" s="218"/>
      <c r="BM1" s="218"/>
      <c r="BN1" s="218"/>
      <c r="BO1" s="218"/>
      <c r="BP1" s="218"/>
      <c r="BQ1" s="218"/>
      <c r="BR1" s="219"/>
      <c r="BS1" s="217" t="s">
        <v>139</v>
      </c>
      <c r="BT1" s="218"/>
      <c r="BU1" s="218"/>
      <c r="BV1" s="218"/>
      <c r="BW1" s="218"/>
      <c r="BX1" s="218"/>
      <c r="BY1" s="218"/>
      <c r="BZ1" s="218"/>
      <c r="CA1" s="218"/>
      <c r="CB1" s="219"/>
      <c r="CC1" s="211" t="s">
        <v>44</v>
      </c>
      <c r="CD1" s="212"/>
      <c r="CE1" s="212"/>
      <c r="CF1" s="212"/>
      <c r="CG1" s="212"/>
      <c r="CH1" s="212"/>
      <c r="CI1" s="212"/>
      <c r="CJ1" s="212"/>
      <c r="CK1" s="212"/>
      <c r="CL1" s="223"/>
      <c r="CM1" s="224" t="s">
        <v>30</v>
      </c>
      <c r="CN1" s="212"/>
      <c r="CO1" s="212"/>
      <c r="CP1" s="212"/>
      <c r="CQ1" s="212"/>
      <c r="CR1" s="212"/>
      <c r="CS1" s="212"/>
      <c r="CT1" s="212"/>
      <c r="CU1" s="212"/>
      <c r="CV1" s="212"/>
      <c r="CW1" s="211" t="s">
        <v>32</v>
      </c>
      <c r="CX1" s="212"/>
      <c r="CY1" s="212"/>
      <c r="CZ1" s="212"/>
      <c r="DA1" s="212"/>
      <c r="DB1" s="212"/>
      <c r="DC1" s="212"/>
      <c r="DD1" s="212"/>
      <c r="DE1" s="212"/>
      <c r="DF1" s="213"/>
      <c r="DG1" s="208" t="s">
        <v>54</v>
      </c>
      <c r="DH1" s="209"/>
      <c r="DI1" s="209"/>
      <c r="DJ1" s="209"/>
      <c r="DK1" s="209"/>
      <c r="DL1" s="209"/>
      <c r="DM1" s="209"/>
      <c r="DN1" s="210"/>
    </row>
    <row r="2" spans="1:188" s="27" customFormat="1" ht="55" customHeight="1" x14ac:dyDescent="0.25">
      <c r="A2" s="176"/>
      <c r="B2" s="179"/>
      <c r="C2" s="228" t="s">
        <v>73</v>
      </c>
      <c r="D2" s="229"/>
      <c r="E2" s="230" t="s">
        <v>1</v>
      </c>
      <c r="F2" s="229"/>
      <c r="G2" s="230" t="s">
        <v>2</v>
      </c>
      <c r="H2" s="231"/>
      <c r="I2" s="232" t="s">
        <v>52</v>
      </c>
      <c r="J2" s="187"/>
      <c r="K2" s="186" t="s">
        <v>92</v>
      </c>
      <c r="L2" s="187"/>
      <c r="M2" s="186" t="s">
        <v>5</v>
      </c>
      <c r="N2" s="233"/>
      <c r="O2" s="188" t="s">
        <v>53</v>
      </c>
      <c r="P2" s="187"/>
      <c r="Q2" s="186" t="s">
        <v>93</v>
      </c>
      <c r="R2" s="187"/>
      <c r="S2" s="186" t="s">
        <v>6</v>
      </c>
      <c r="T2" s="189"/>
      <c r="U2" s="192" t="s">
        <v>8</v>
      </c>
      <c r="V2" s="182"/>
      <c r="W2" s="181" t="s">
        <v>9</v>
      </c>
      <c r="X2" s="190"/>
      <c r="Y2" s="181" t="s">
        <v>49</v>
      </c>
      <c r="Z2" s="182"/>
      <c r="AA2" s="181" t="s">
        <v>50</v>
      </c>
      <c r="AB2" s="182"/>
      <c r="AC2" s="190" t="s">
        <v>51</v>
      </c>
      <c r="AD2" s="191"/>
      <c r="AE2" s="192" t="s">
        <v>8</v>
      </c>
      <c r="AF2" s="182"/>
      <c r="AG2" s="181" t="s">
        <v>9</v>
      </c>
      <c r="AH2" s="182"/>
      <c r="AI2" s="181" t="s">
        <v>49</v>
      </c>
      <c r="AJ2" s="182"/>
      <c r="AK2" s="181" t="s">
        <v>50</v>
      </c>
      <c r="AL2" s="182"/>
      <c r="AM2" s="181" t="s">
        <v>51</v>
      </c>
      <c r="AN2" s="191"/>
      <c r="AO2" s="192" t="s">
        <v>8</v>
      </c>
      <c r="AP2" s="182"/>
      <c r="AQ2" s="181" t="s">
        <v>9</v>
      </c>
      <c r="AR2" s="182"/>
      <c r="AS2" s="181" t="s">
        <v>49</v>
      </c>
      <c r="AT2" s="182"/>
      <c r="AU2" s="181" t="s">
        <v>50</v>
      </c>
      <c r="AV2" s="182"/>
      <c r="AW2" s="181" t="s">
        <v>51</v>
      </c>
      <c r="AX2" s="191"/>
      <c r="AY2" s="185" t="s">
        <v>3</v>
      </c>
      <c r="AZ2" s="184"/>
      <c r="BA2" s="183" t="s">
        <v>79</v>
      </c>
      <c r="BB2" s="184"/>
      <c r="BC2" s="183" t="s">
        <v>80</v>
      </c>
      <c r="BD2" s="184"/>
      <c r="BE2" s="183" t="s">
        <v>81</v>
      </c>
      <c r="BF2" s="184"/>
      <c r="BG2" s="183" t="s">
        <v>4</v>
      </c>
      <c r="BH2" s="195"/>
      <c r="BI2" s="185" t="s">
        <v>3</v>
      </c>
      <c r="BJ2" s="184"/>
      <c r="BK2" s="183" t="s">
        <v>79</v>
      </c>
      <c r="BL2" s="184"/>
      <c r="BM2" s="183" t="s">
        <v>80</v>
      </c>
      <c r="BN2" s="184"/>
      <c r="BO2" s="183" t="s">
        <v>81</v>
      </c>
      <c r="BP2" s="184"/>
      <c r="BQ2" s="183" t="s">
        <v>4</v>
      </c>
      <c r="BR2" s="195"/>
      <c r="BS2" s="185" t="s">
        <v>3</v>
      </c>
      <c r="BT2" s="184"/>
      <c r="BU2" s="183" t="s">
        <v>79</v>
      </c>
      <c r="BV2" s="184"/>
      <c r="BW2" s="183" t="s">
        <v>80</v>
      </c>
      <c r="BX2" s="184"/>
      <c r="BY2" s="183" t="s">
        <v>81</v>
      </c>
      <c r="BZ2" s="184"/>
      <c r="CA2" s="183" t="s">
        <v>4</v>
      </c>
      <c r="CB2" s="195"/>
      <c r="CC2" s="202" t="s">
        <v>38</v>
      </c>
      <c r="CD2" s="194"/>
      <c r="CE2" s="193" t="s">
        <v>39</v>
      </c>
      <c r="CF2" s="193"/>
      <c r="CG2" s="197" t="s">
        <v>40</v>
      </c>
      <c r="CH2" s="193"/>
      <c r="CI2" s="196" t="s">
        <v>41</v>
      </c>
      <c r="CJ2" s="198"/>
      <c r="CK2" s="197" t="s">
        <v>72</v>
      </c>
      <c r="CL2" s="198"/>
      <c r="CM2" s="193" t="s">
        <v>45</v>
      </c>
      <c r="CN2" s="193"/>
      <c r="CO2" s="196" t="s">
        <v>46</v>
      </c>
      <c r="CP2" s="193"/>
      <c r="CQ2" s="197" t="s">
        <v>48</v>
      </c>
      <c r="CR2" s="198"/>
      <c r="CS2" s="200" t="s">
        <v>47</v>
      </c>
      <c r="CT2" s="201"/>
      <c r="CU2" s="193" t="s">
        <v>72</v>
      </c>
      <c r="CV2" s="199"/>
      <c r="CW2" s="193" t="s">
        <v>45</v>
      </c>
      <c r="CX2" s="194"/>
      <c r="CY2" s="196" t="s">
        <v>46</v>
      </c>
      <c r="CZ2" s="193"/>
      <c r="DA2" s="197" t="s">
        <v>48</v>
      </c>
      <c r="DB2" s="194"/>
      <c r="DC2" s="194" t="s">
        <v>47</v>
      </c>
      <c r="DD2" s="201"/>
      <c r="DE2" s="193" t="s">
        <v>72</v>
      </c>
      <c r="DF2" s="199"/>
      <c r="DG2" s="203" t="s">
        <v>55</v>
      </c>
      <c r="DH2" s="204"/>
      <c r="DI2" s="206" t="s">
        <v>91</v>
      </c>
      <c r="DJ2" s="204"/>
      <c r="DK2" s="205" t="s">
        <v>56</v>
      </c>
      <c r="DL2" s="204"/>
      <c r="DM2" s="206" t="s">
        <v>57</v>
      </c>
      <c r="DN2" s="20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row>
    <row r="3" spans="1:188" s="83" customFormat="1" ht="63" customHeight="1" thickBot="1" x14ac:dyDescent="0.3">
      <c r="A3" s="177"/>
      <c r="B3" s="180"/>
      <c r="C3" s="122" t="s">
        <v>90</v>
      </c>
      <c r="D3" s="123" t="s">
        <v>99</v>
      </c>
      <c r="E3" s="124" t="s">
        <v>100</v>
      </c>
      <c r="F3" s="125" t="s">
        <v>99</v>
      </c>
      <c r="G3" s="126" t="s">
        <v>101</v>
      </c>
      <c r="H3" s="123" t="s">
        <v>99</v>
      </c>
      <c r="I3" s="67" t="s">
        <v>90</v>
      </c>
      <c r="J3" s="86" t="s">
        <v>99</v>
      </c>
      <c r="K3" s="69" t="s">
        <v>100</v>
      </c>
      <c r="L3" s="87" t="s">
        <v>75</v>
      </c>
      <c r="M3" s="68" t="s">
        <v>102</v>
      </c>
      <c r="N3" s="128" t="s">
        <v>99</v>
      </c>
      <c r="O3" s="68" t="s">
        <v>90</v>
      </c>
      <c r="P3" s="86" t="s">
        <v>99</v>
      </c>
      <c r="Q3" s="69" t="s">
        <v>100</v>
      </c>
      <c r="R3" s="87" t="s">
        <v>99</v>
      </c>
      <c r="S3" s="68" t="s">
        <v>102</v>
      </c>
      <c r="T3" s="86" t="s">
        <v>99</v>
      </c>
      <c r="U3" s="72" t="s">
        <v>90</v>
      </c>
      <c r="V3" s="84" t="s">
        <v>99</v>
      </c>
      <c r="W3" s="71" t="s">
        <v>90</v>
      </c>
      <c r="X3" s="84" t="s">
        <v>99</v>
      </c>
      <c r="Y3" s="71" t="s">
        <v>90</v>
      </c>
      <c r="Z3" s="85" t="s">
        <v>99</v>
      </c>
      <c r="AA3" s="71" t="s">
        <v>90</v>
      </c>
      <c r="AB3" s="85" t="s">
        <v>99</v>
      </c>
      <c r="AC3" s="70" t="s">
        <v>90</v>
      </c>
      <c r="AD3" s="84" t="s">
        <v>103</v>
      </c>
      <c r="AE3" s="72" t="s">
        <v>104</v>
      </c>
      <c r="AF3" s="84" t="s">
        <v>103</v>
      </c>
      <c r="AG3" s="71" t="s">
        <v>104</v>
      </c>
      <c r="AH3" s="85" t="s">
        <v>99</v>
      </c>
      <c r="AI3" s="71" t="s">
        <v>104</v>
      </c>
      <c r="AJ3" s="85" t="s">
        <v>99</v>
      </c>
      <c r="AK3" s="71" t="s">
        <v>104</v>
      </c>
      <c r="AL3" s="85" t="s">
        <v>99</v>
      </c>
      <c r="AM3" s="71" t="s">
        <v>104</v>
      </c>
      <c r="AN3" s="85" t="s">
        <v>99</v>
      </c>
      <c r="AO3" s="72" t="s">
        <v>102</v>
      </c>
      <c r="AP3" s="84" t="s">
        <v>99</v>
      </c>
      <c r="AQ3" s="71" t="s">
        <v>102</v>
      </c>
      <c r="AR3" s="85" t="s">
        <v>99</v>
      </c>
      <c r="AS3" s="71" t="s">
        <v>102</v>
      </c>
      <c r="AT3" s="85" t="s">
        <v>99</v>
      </c>
      <c r="AU3" s="71" t="s">
        <v>102</v>
      </c>
      <c r="AV3" s="85" t="s">
        <v>99</v>
      </c>
      <c r="AW3" s="71" t="s">
        <v>102</v>
      </c>
      <c r="AX3" s="127" t="s">
        <v>99</v>
      </c>
      <c r="AY3" s="74" t="s">
        <v>90</v>
      </c>
      <c r="AZ3" s="89" t="s">
        <v>99</v>
      </c>
      <c r="BA3" s="75" t="s">
        <v>90</v>
      </c>
      <c r="BB3" s="89" t="s">
        <v>99</v>
      </c>
      <c r="BC3" s="75" t="s">
        <v>90</v>
      </c>
      <c r="BD3" s="89" t="s">
        <v>99</v>
      </c>
      <c r="BE3" s="75" t="s">
        <v>90</v>
      </c>
      <c r="BF3" s="89" t="s">
        <v>99</v>
      </c>
      <c r="BG3" s="75" t="s">
        <v>90</v>
      </c>
      <c r="BH3" s="89" t="s">
        <v>99</v>
      </c>
      <c r="BI3" s="73" t="s">
        <v>104</v>
      </c>
      <c r="BJ3" s="88" t="s">
        <v>99</v>
      </c>
      <c r="BK3" s="75" t="s">
        <v>100</v>
      </c>
      <c r="BL3" s="89" t="s">
        <v>99</v>
      </c>
      <c r="BM3" s="75" t="s">
        <v>100</v>
      </c>
      <c r="BN3" s="89" t="s">
        <v>99</v>
      </c>
      <c r="BO3" s="75" t="s">
        <v>100</v>
      </c>
      <c r="BP3" s="89" t="s">
        <v>99</v>
      </c>
      <c r="BQ3" s="75" t="s">
        <v>100</v>
      </c>
      <c r="BR3" s="89" t="s">
        <v>99</v>
      </c>
      <c r="BS3" s="73" t="s">
        <v>102</v>
      </c>
      <c r="BT3" s="88" t="s">
        <v>99</v>
      </c>
      <c r="BU3" s="75" t="s">
        <v>102</v>
      </c>
      <c r="BV3" s="89" t="s">
        <v>105</v>
      </c>
      <c r="BW3" s="75" t="s">
        <v>102</v>
      </c>
      <c r="BX3" s="89" t="s">
        <v>105</v>
      </c>
      <c r="BY3" s="75" t="s">
        <v>102</v>
      </c>
      <c r="BZ3" s="89" t="s">
        <v>105</v>
      </c>
      <c r="CA3" s="75" t="s">
        <v>102</v>
      </c>
      <c r="CB3" s="89" t="s">
        <v>105</v>
      </c>
      <c r="CC3" s="76" t="s">
        <v>90</v>
      </c>
      <c r="CD3" s="91" t="s">
        <v>99</v>
      </c>
      <c r="CE3" s="79" t="s">
        <v>90</v>
      </c>
      <c r="CF3" s="92" t="s">
        <v>99</v>
      </c>
      <c r="CG3" s="76" t="s">
        <v>90</v>
      </c>
      <c r="CH3" s="91" t="s">
        <v>99</v>
      </c>
      <c r="CI3" s="79" t="s">
        <v>90</v>
      </c>
      <c r="CJ3" s="92" t="s">
        <v>99</v>
      </c>
      <c r="CK3" s="77" t="s">
        <v>90</v>
      </c>
      <c r="CL3" s="93" t="s">
        <v>106</v>
      </c>
      <c r="CM3" s="78" t="s">
        <v>104</v>
      </c>
      <c r="CN3" s="91" t="s">
        <v>99</v>
      </c>
      <c r="CO3" s="79" t="s">
        <v>100</v>
      </c>
      <c r="CP3" s="91" t="s">
        <v>99</v>
      </c>
      <c r="CQ3" s="78" t="s">
        <v>104</v>
      </c>
      <c r="CR3" s="92" t="s">
        <v>99</v>
      </c>
      <c r="CS3" s="77" t="s">
        <v>100</v>
      </c>
      <c r="CT3" s="91" t="s">
        <v>99</v>
      </c>
      <c r="CU3" s="78" t="s">
        <v>104</v>
      </c>
      <c r="CV3" s="119" t="s">
        <v>99</v>
      </c>
      <c r="CW3" s="77" t="s">
        <v>102</v>
      </c>
      <c r="CX3" s="93" t="s">
        <v>99</v>
      </c>
      <c r="CY3" s="79" t="s">
        <v>102</v>
      </c>
      <c r="CZ3" s="91" t="s">
        <v>99</v>
      </c>
      <c r="DA3" s="78" t="s">
        <v>102</v>
      </c>
      <c r="DB3" s="93" t="s">
        <v>99</v>
      </c>
      <c r="DC3" s="79" t="s">
        <v>102</v>
      </c>
      <c r="DD3" s="91" t="s">
        <v>99</v>
      </c>
      <c r="DE3" s="79" t="s">
        <v>102</v>
      </c>
      <c r="DF3" s="92" t="s">
        <v>99</v>
      </c>
      <c r="DG3" s="80" t="s">
        <v>90</v>
      </c>
      <c r="DH3" s="95" t="s">
        <v>99</v>
      </c>
      <c r="DI3" s="81" t="s">
        <v>90</v>
      </c>
      <c r="DJ3" s="94" t="s">
        <v>99</v>
      </c>
      <c r="DK3" s="82" t="s">
        <v>90</v>
      </c>
      <c r="DL3" s="95" t="s">
        <v>99</v>
      </c>
      <c r="DM3" s="81" t="s">
        <v>90</v>
      </c>
      <c r="DN3" s="96" t="s">
        <v>99</v>
      </c>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row>
    <row r="4" spans="1:188" s="27" customFormat="1" ht="13.5" thickTop="1" x14ac:dyDescent="0.3">
      <c r="A4" s="61" t="s">
        <v>12</v>
      </c>
      <c r="B4" s="44" t="s">
        <v>7</v>
      </c>
      <c r="C4" s="4">
        <v>3953266</v>
      </c>
      <c r="D4" s="29"/>
      <c r="E4" s="35">
        <v>2172</v>
      </c>
      <c r="F4" s="46"/>
      <c r="G4" s="129">
        <v>183.2</v>
      </c>
      <c r="H4" s="6"/>
      <c r="I4" s="28">
        <v>3816343</v>
      </c>
      <c r="J4" s="31"/>
      <c r="K4" s="5">
        <v>2085</v>
      </c>
      <c r="L4" s="26"/>
      <c r="M4" s="129">
        <v>182.2</v>
      </c>
      <c r="N4" s="47"/>
      <c r="O4" s="26">
        <v>136924</v>
      </c>
      <c r="P4" s="26"/>
      <c r="Q4" s="35">
        <v>87</v>
      </c>
      <c r="R4" s="31"/>
      <c r="S4" s="130">
        <v>211.6</v>
      </c>
      <c r="T4" s="32"/>
      <c r="U4" s="26">
        <v>1018638</v>
      </c>
      <c r="V4" s="26"/>
      <c r="W4" s="30">
        <v>1069483</v>
      </c>
      <c r="X4" s="26"/>
      <c r="Y4" s="30">
        <v>797839</v>
      </c>
      <c r="Z4" s="31"/>
      <c r="AA4" s="30">
        <v>258067</v>
      </c>
      <c r="AB4" s="31"/>
      <c r="AC4" s="26">
        <v>809239</v>
      </c>
      <c r="AD4" s="26"/>
      <c r="AE4" s="4">
        <v>433</v>
      </c>
      <c r="AF4" s="26"/>
      <c r="AG4" s="35">
        <v>482</v>
      </c>
      <c r="AH4" s="26"/>
      <c r="AI4" s="135">
        <v>576</v>
      </c>
      <c r="AJ4" s="136"/>
      <c r="AK4" s="135">
        <v>139</v>
      </c>
      <c r="AL4" s="136"/>
      <c r="AM4" s="5">
        <v>542</v>
      </c>
      <c r="AN4" s="32"/>
      <c r="AO4" s="134">
        <v>141.80000000000001</v>
      </c>
      <c r="AP4" s="26"/>
      <c r="AQ4" s="137">
        <v>150.1</v>
      </c>
      <c r="AR4" s="136"/>
      <c r="AS4" s="130">
        <v>240.6</v>
      </c>
      <c r="AT4" s="26"/>
      <c r="AU4" s="137">
        <v>180</v>
      </c>
      <c r="AV4" s="136"/>
      <c r="AW4" s="130">
        <v>223.4</v>
      </c>
      <c r="AX4" s="32"/>
      <c r="AY4" s="28">
        <v>702490</v>
      </c>
      <c r="AZ4" s="26"/>
      <c r="BA4" s="30">
        <v>1215230</v>
      </c>
      <c r="BB4" s="31"/>
      <c r="BC4" s="30">
        <v>891941</v>
      </c>
      <c r="BD4" s="26"/>
      <c r="BE4" s="30">
        <v>791586</v>
      </c>
      <c r="BF4" s="31"/>
      <c r="BG4" s="26">
        <v>351321</v>
      </c>
      <c r="BH4" s="32"/>
      <c r="BI4" s="4">
        <v>339</v>
      </c>
      <c r="BJ4" s="26"/>
      <c r="BK4" s="35">
        <v>623</v>
      </c>
      <c r="BL4" s="31"/>
      <c r="BM4" s="35">
        <v>535</v>
      </c>
      <c r="BN4" s="26"/>
      <c r="BO4" s="35">
        <v>481</v>
      </c>
      <c r="BP4" s="31"/>
      <c r="BQ4" s="5">
        <v>195</v>
      </c>
      <c r="BR4" s="32"/>
      <c r="BS4" s="138">
        <v>160.9</v>
      </c>
      <c r="BU4" s="140">
        <v>170.8</v>
      </c>
      <c r="BV4" s="141"/>
      <c r="BW4" s="139">
        <v>199.8</v>
      </c>
      <c r="BY4" s="140">
        <v>202.4</v>
      </c>
      <c r="BZ4" s="141"/>
      <c r="CA4" s="139">
        <v>185.1</v>
      </c>
      <c r="CB4" s="33"/>
      <c r="CC4" s="28">
        <v>3752345</v>
      </c>
      <c r="CD4" s="31"/>
      <c r="CE4" s="26">
        <v>200922</v>
      </c>
      <c r="CF4" s="26"/>
      <c r="CG4" s="50">
        <v>3595622</v>
      </c>
      <c r="CH4" s="26"/>
      <c r="CI4" s="30">
        <v>357644</v>
      </c>
      <c r="CJ4" s="47"/>
      <c r="CK4" s="90">
        <v>359780</v>
      </c>
      <c r="CL4" s="47"/>
      <c r="CM4" s="5">
        <v>1996</v>
      </c>
      <c r="CN4" s="26"/>
      <c r="CO4" s="35">
        <v>177</v>
      </c>
      <c r="CP4" s="26"/>
      <c r="CQ4" s="90">
        <v>2022</v>
      </c>
      <c r="CR4" s="47"/>
      <c r="CS4" s="90">
        <v>150</v>
      </c>
      <c r="CT4" s="47"/>
      <c r="CU4" s="5">
        <v>171</v>
      </c>
      <c r="CV4" s="32"/>
      <c r="CW4" s="139">
        <v>177.3</v>
      </c>
      <c r="CX4" s="34"/>
      <c r="CY4" s="142">
        <v>293.2</v>
      </c>
      <c r="DA4" s="143">
        <v>187.5</v>
      </c>
      <c r="DB4" s="34"/>
      <c r="DC4" s="139">
        <v>140.1</v>
      </c>
      <c r="DD4" s="49"/>
      <c r="DE4" s="139">
        <v>158.6</v>
      </c>
      <c r="DF4" s="33"/>
      <c r="DG4" s="28">
        <v>7943866</v>
      </c>
      <c r="DH4" s="31"/>
      <c r="DI4" s="26">
        <f>C4</f>
        <v>3953266</v>
      </c>
      <c r="DJ4" s="26"/>
      <c r="DK4" s="30">
        <v>1067306</v>
      </c>
      <c r="DL4" s="31"/>
      <c r="DM4" s="26">
        <v>2923294</v>
      </c>
      <c r="DN4" s="33"/>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row>
    <row r="5" spans="1:188" x14ac:dyDescent="0.35">
      <c r="A5" s="61" t="s">
        <v>13</v>
      </c>
      <c r="B5" s="45" t="s">
        <v>7</v>
      </c>
      <c r="C5" s="4">
        <v>4122095</v>
      </c>
      <c r="D5" s="29"/>
      <c r="E5" s="35">
        <v>2367</v>
      </c>
      <c r="F5" s="46"/>
      <c r="G5" s="129">
        <v>191.4</v>
      </c>
      <c r="H5" s="6"/>
      <c r="I5" s="28">
        <v>3980225</v>
      </c>
      <c r="J5" s="31"/>
      <c r="K5" s="5">
        <v>2275</v>
      </c>
      <c r="L5" s="10"/>
      <c r="M5" s="129">
        <v>190.6</v>
      </c>
      <c r="N5" s="47"/>
      <c r="O5" s="26">
        <v>141870</v>
      </c>
      <c r="P5" s="10"/>
      <c r="Q5" s="35">
        <v>92</v>
      </c>
      <c r="R5" s="31"/>
      <c r="S5" s="130">
        <v>215.7</v>
      </c>
      <c r="T5" s="32"/>
      <c r="U5" s="26">
        <v>1074391</v>
      </c>
      <c r="V5" s="10"/>
      <c r="W5" s="30">
        <v>1125563</v>
      </c>
      <c r="X5" s="26"/>
      <c r="Y5" s="30">
        <v>824137</v>
      </c>
      <c r="Z5" s="31"/>
      <c r="AA5" s="30">
        <v>267256</v>
      </c>
      <c r="AB5" s="31"/>
      <c r="AC5" s="26">
        <v>830748</v>
      </c>
      <c r="AD5" s="10"/>
      <c r="AE5" s="4">
        <v>474</v>
      </c>
      <c r="AF5" s="26"/>
      <c r="AG5" s="35">
        <v>531</v>
      </c>
      <c r="AH5" s="26"/>
      <c r="AI5" s="35">
        <v>626</v>
      </c>
      <c r="AJ5" s="31"/>
      <c r="AK5" s="35">
        <v>152</v>
      </c>
      <c r="AL5" s="31"/>
      <c r="AM5" s="5">
        <v>585</v>
      </c>
      <c r="AN5" s="32"/>
      <c r="AO5" s="134">
        <v>147.19999999999999</v>
      </c>
      <c r="AP5" s="26"/>
      <c r="AQ5" s="129">
        <v>157.30000000000001</v>
      </c>
      <c r="AR5" s="31"/>
      <c r="AS5" s="130">
        <v>253</v>
      </c>
      <c r="AT5" s="26"/>
      <c r="AU5" s="129">
        <v>189</v>
      </c>
      <c r="AV5" s="31"/>
      <c r="AW5" s="130">
        <v>234.6</v>
      </c>
      <c r="AX5" s="32"/>
      <c r="AY5" s="28">
        <v>735375</v>
      </c>
      <c r="AZ5" s="26"/>
      <c r="BA5" s="30">
        <v>1264630</v>
      </c>
      <c r="BB5" s="31"/>
      <c r="BC5" s="30">
        <v>926241</v>
      </c>
      <c r="BD5" s="26"/>
      <c r="BE5" s="30">
        <v>823577</v>
      </c>
      <c r="BF5" s="31"/>
      <c r="BG5" s="26">
        <v>371774</v>
      </c>
      <c r="BH5" s="32"/>
      <c r="BI5" s="4">
        <v>369</v>
      </c>
      <c r="BJ5" s="26"/>
      <c r="BK5" s="35">
        <v>678</v>
      </c>
      <c r="BL5" s="31"/>
      <c r="BM5" s="35">
        <v>582</v>
      </c>
      <c r="BN5" s="26"/>
      <c r="BO5" s="35">
        <v>524</v>
      </c>
      <c r="BP5" s="31"/>
      <c r="BQ5" s="5">
        <v>214</v>
      </c>
      <c r="BR5" s="32"/>
      <c r="BS5" s="138">
        <v>167.4</v>
      </c>
      <c r="BT5" s="27"/>
      <c r="BU5" s="142">
        <v>178.6</v>
      </c>
      <c r="BV5" s="34"/>
      <c r="BW5" s="139">
        <v>209.4</v>
      </c>
      <c r="BX5" s="27"/>
      <c r="BY5" s="142">
        <v>212</v>
      </c>
      <c r="BZ5" s="34"/>
      <c r="CA5" s="139">
        <v>192.2</v>
      </c>
      <c r="CB5" s="33"/>
      <c r="CC5" s="28">
        <v>3913953</v>
      </c>
      <c r="CD5" s="31"/>
      <c r="CE5" s="26">
        <v>208142</v>
      </c>
      <c r="CF5" s="26"/>
      <c r="CG5" s="50">
        <v>3756270</v>
      </c>
      <c r="CH5" s="26"/>
      <c r="CI5" s="30">
        <v>365825</v>
      </c>
      <c r="CJ5" s="47"/>
      <c r="CK5" s="90">
        <v>349994</v>
      </c>
      <c r="CL5" s="47"/>
      <c r="CM5" s="5">
        <v>2176</v>
      </c>
      <c r="CN5" s="26"/>
      <c r="CO5" s="35">
        <v>191</v>
      </c>
      <c r="CP5" s="26"/>
      <c r="CQ5" s="90">
        <v>2209</v>
      </c>
      <c r="CR5" s="47"/>
      <c r="CS5" s="90">
        <v>158</v>
      </c>
      <c r="CT5" s="47"/>
      <c r="CU5" s="5">
        <v>170</v>
      </c>
      <c r="CV5" s="32"/>
      <c r="CW5" s="139">
        <v>185.3</v>
      </c>
      <c r="CX5" s="34"/>
      <c r="CY5" s="142">
        <v>305.89999999999998</v>
      </c>
      <c r="CZ5" s="27"/>
      <c r="DA5" s="143">
        <v>196</v>
      </c>
      <c r="DB5" s="34"/>
      <c r="DC5" s="139">
        <v>144.30000000000001</v>
      </c>
      <c r="DD5" s="49"/>
      <c r="DE5" s="139">
        <v>162</v>
      </c>
      <c r="DF5" s="33"/>
      <c r="DG5" s="28">
        <v>8225856</v>
      </c>
      <c r="DH5" s="31"/>
      <c r="DI5" s="26">
        <f t="shared" ref="DI5:DI20" si="0">C5</f>
        <v>4122095</v>
      </c>
      <c r="DJ5" s="26"/>
      <c r="DK5" s="30">
        <v>1098004</v>
      </c>
      <c r="DL5" s="31"/>
      <c r="DM5" s="26">
        <v>3005757</v>
      </c>
      <c r="DN5" s="33"/>
    </row>
    <row r="6" spans="1:188" x14ac:dyDescent="0.35">
      <c r="A6" s="61" t="s">
        <v>14</v>
      </c>
      <c r="B6" s="45" t="s">
        <v>7</v>
      </c>
      <c r="C6" s="4">
        <v>4184002</v>
      </c>
      <c r="D6" s="29"/>
      <c r="E6" s="35">
        <v>2352</v>
      </c>
      <c r="F6" s="46"/>
      <c r="G6" s="129">
        <v>187.4</v>
      </c>
      <c r="H6" s="6"/>
      <c r="I6" s="28">
        <v>4040701</v>
      </c>
      <c r="J6" s="31"/>
      <c r="K6" s="5">
        <v>2259</v>
      </c>
      <c r="L6" s="10"/>
      <c r="M6" s="129">
        <v>186.4</v>
      </c>
      <c r="N6" s="47"/>
      <c r="O6" s="26">
        <v>143301</v>
      </c>
      <c r="P6" s="10"/>
      <c r="Q6" s="35">
        <v>92</v>
      </c>
      <c r="R6" s="31"/>
      <c r="S6" s="130">
        <v>214.7</v>
      </c>
      <c r="T6" s="32"/>
      <c r="U6" s="26">
        <v>1097270</v>
      </c>
      <c r="V6" s="10"/>
      <c r="W6" s="30">
        <v>1150542</v>
      </c>
      <c r="X6" s="26"/>
      <c r="Y6" s="30">
        <v>845076</v>
      </c>
      <c r="Z6" s="31"/>
      <c r="AA6" s="30">
        <v>264749</v>
      </c>
      <c r="AB6" s="31"/>
      <c r="AC6" s="26">
        <v>826365</v>
      </c>
      <c r="AD6" s="10"/>
      <c r="AE6" s="4">
        <v>472</v>
      </c>
      <c r="AF6" s="26"/>
      <c r="AG6" s="35">
        <v>531</v>
      </c>
      <c r="AH6" s="26"/>
      <c r="AI6" s="35">
        <v>632</v>
      </c>
      <c r="AJ6" s="31"/>
      <c r="AK6" s="35">
        <v>146</v>
      </c>
      <c r="AL6" s="31"/>
      <c r="AM6" s="5">
        <v>570</v>
      </c>
      <c r="AN6" s="32"/>
      <c r="AO6" s="134">
        <v>143.5</v>
      </c>
      <c r="AP6" s="26"/>
      <c r="AQ6" s="129">
        <v>153.80000000000001</v>
      </c>
      <c r="AR6" s="31"/>
      <c r="AS6" s="130">
        <v>249.4</v>
      </c>
      <c r="AT6" s="26"/>
      <c r="AU6" s="129">
        <v>184.3</v>
      </c>
      <c r="AV6" s="31"/>
      <c r="AW6" s="130">
        <v>229.8</v>
      </c>
      <c r="AX6" s="32"/>
      <c r="AY6" s="28">
        <v>728032</v>
      </c>
      <c r="AZ6" s="26"/>
      <c r="BA6" s="30">
        <v>1286223</v>
      </c>
      <c r="BB6" s="26"/>
      <c r="BC6" s="30">
        <v>943511</v>
      </c>
      <c r="BD6" s="31"/>
      <c r="BE6" s="30">
        <v>841017</v>
      </c>
      <c r="BF6" s="31"/>
      <c r="BG6" s="26">
        <v>384675</v>
      </c>
      <c r="BH6" s="32"/>
      <c r="BI6" s="4">
        <v>357</v>
      </c>
      <c r="BJ6" s="26"/>
      <c r="BK6" s="35">
        <v>673</v>
      </c>
      <c r="BL6" s="26"/>
      <c r="BM6" s="35">
        <v>580</v>
      </c>
      <c r="BN6" s="31"/>
      <c r="BO6" s="35">
        <v>523</v>
      </c>
      <c r="BP6" s="31"/>
      <c r="BQ6" s="5">
        <v>217</v>
      </c>
      <c r="BR6" s="32"/>
      <c r="BS6" s="138">
        <v>163.69999999999999</v>
      </c>
      <c r="BT6" s="27"/>
      <c r="BU6" s="142">
        <v>174.5</v>
      </c>
      <c r="BV6" s="34"/>
      <c r="BW6" s="139">
        <v>204.8</v>
      </c>
      <c r="BX6" s="27"/>
      <c r="BY6" s="142">
        <v>207.4</v>
      </c>
      <c r="BZ6" s="34"/>
      <c r="CA6" s="139">
        <v>188.3</v>
      </c>
      <c r="CB6" s="33"/>
      <c r="CC6" s="28">
        <v>3970668</v>
      </c>
      <c r="CD6" s="31"/>
      <c r="CE6" s="26">
        <v>213334</v>
      </c>
      <c r="CF6" s="26"/>
      <c r="CG6" s="50">
        <v>3813858</v>
      </c>
      <c r="CH6" s="26"/>
      <c r="CI6" s="30">
        <v>370144</v>
      </c>
      <c r="CJ6" s="47"/>
      <c r="CK6" s="90">
        <v>367464</v>
      </c>
      <c r="CL6" s="47"/>
      <c r="CM6" s="5">
        <v>2157</v>
      </c>
      <c r="CN6" s="26"/>
      <c r="CO6" s="35">
        <v>194</v>
      </c>
      <c r="CP6" s="26"/>
      <c r="CQ6" s="90">
        <v>2190</v>
      </c>
      <c r="CR6" s="47"/>
      <c r="CS6" s="90">
        <v>162</v>
      </c>
      <c r="CT6" s="47"/>
      <c r="CU6" s="5">
        <v>179</v>
      </c>
      <c r="CV6" s="32"/>
      <c r="CW6" s="139">
        <v>181.1</v>
      </c>
      <c r="CX6" s="34"/>
      <c r="CY6" s="142">
        <v>303.8</v>
      </c>
      <c r="CZ6" s="27"/>
      <c r="DA6" s="143">
        <v>191.4</v>
      </c>
      <c r="DB6" s="34"/>
      <c r="DC6" s="139">
        <v>145.6</v>
      </c>
      <c r="DD6" s="49"/>
      <c r="DE6" s="139">
        <v>162.69999999999999</v>
      </c>
      <c r="DF6" s="33"/>
      <c r="DG6" s="28">
        <v>8304916</v>
      </c>
      <c r="DH6" s="31"/>
      <c r="DI6" s="26">
        <f t="shared" si="0"/>
        <v>4184002</v>
      </c>
      <c r="DJ6" s="26"/>
      <c r="DK6" s="30">
        <v>1091114</v>
      </c>
      <c r="DL6" s="31"/>
      <c r="DM6" s="26">
        <v>3029800</v>
      </c>
      <c r="DN6" s="33"/>
    </row>
    <row r="7" spans="1:188" x14ac:dyDescent="0.35">
      <c r="A7" s="61" t="s">
        <v>15</v>
      </c>
      <c r="B7" s="45" t="s">
        <v>7</v>
      </c>
      <c r="C7" s="4">
        <v>4308747</v>
      </c>
      <c r="D7" s="29"/>
      <c r="E7" s="35">
        <v>2394</v>
      </c>
      <c r="F7" s="46"/>
      <c r="G7" s="129">
        <v>185.2</v>
      </c>
      <c r="H7" s="6"/>
      <c r="I7" s="28">
        <v>4162307</v>
      </c>
      <c r="J7" s="31"/>
      <c r="K7" s="5">
        <v>2302</v>
      </c>
      <c r="L7" s="10"/>
      <c r="M7" s="129">
        <v>184.3</v>
      </c>
      <c r="N7" s="47"/>
      <c r="O7" s="26">
        <v>146440</v>
      </c>
      <c r="P7" s="10"/>
      <c r="Q7" s="35">
        <v>93</v>
      </c>
      <c r="R7" s="31"/>
      <c r="S7" s="130">
        <v>211</v>
      </c>
      <c r="T7" s="32"/>
      <c r="U7" s="26">
        <v>1133012</v>
      </c>
      <c r="V7" s="10"/>
      <c r="W7" s="30">
        <v>1187013</v>
      </c>
      <c r="X7" s="26"/>
      <c r="Y7" s="30">
        <v>862990</v>
      </c>
      <c r="Z7" s="31"/>
      <c r="AA7" s="30">
        <v>277805</v>
      </c>
      <c r="AB7" s="31"/>
      <c r="AC7" s="26">
        <v>847927</v>
      </c>
      <c r="AD7" s="10"/>
      <c r="AE7" s="4">
        <v>480</v>
      </c>
      <c r="AF7" s="26"/>
      <c r="AG7" s="35">
        <v>537</v>
      </c>
      <c r="AH7" s="26"/>
      <c r="AI7" s="35">
        <v>643</v>
      </c>
      <c r="AJ7" s="31"/>
      <c r="AK7" s="35">
        <v>151</v>
      </c>
      <c r="AL7" s="31"/>
      <c r="AM7" s="5">
        <v>584</v>
      </c>
      <c r="AN7" s="32"/>
      <c r="AO7" s="134">
        <v>141.1</v>
      </c>
      <c r="AP7" s="26"/>
      <c r="AQ7" s="129">
        <v>150.80000000000001</v>
      </c>
      <c r="AR7" s="31"/>
      <c r="AS7" s="130">
        <v>248.4</v>
      </c>
      <c r="AT7" s="26"/>
      <c r="AU7" s="129">
        <v>180.7</v>
      </c>
      <c r="AV7" s="31"/>
      <c r="AW7" s="130">
        <v>229.5</v>
      </c>
      <c r="AX7" s="32"/>
      <c r="AY7" s="28">
        <v>741702</v>
      </c>
      <c r="AZ7" s="26"/>
      <c r="BA7" s="30">
        <v>1327415</v>
      </c>
      <c r="BB7" s="26"/>
      <c r="BC7" s="30">
        <v>973369</v>
      </c>
      <c r="BD7" s="31"/>
      <c r="BE7" s="30">
        <v>865177</v>
      </c>
      <c r="BF7" s="31"/>
      <c r="BG7" s="26">
        <v>400590</v>
      </c>
      <c r="BH7" s="32"/>
      <c r="BI7" s="4">
        <v>350</v>
      </c>
      <c r="BJ7" s="26"/>
      <c r="BK7" s="35">
        <v>686</v>
      </c>
      <c r="BL7" s="26"/>
      <c r="BM7" s="35">
        <v>598</v>
      </c>
      <c r="BN7" s="31"/>
      <c r="BO7" s="35">
        <v>536</v>
      </c>
      <c r="BP7" s="31"/>
      <c r="BQ7" s="5">
        <v>225</v>
      </c>
      <c r="BR7" s="32"/>
      <c r="BS7" s="138">
        <v>157.19999999999999</v>
      </c>
      <c r="BT7" s="27"/>
      <c r="BU7" s="142">
        <v>172.2</v>
      </c>
      <c r="BV7" s="34"/>
      <c r="BW7" s="139">
        <v>204.7</v>
      </c>
      <c r="BX7" s="27"/>
      <c r="BY7" s="142">
        <v>206.4</v>
      </c>
      <c r="BZ7" s="34"/>
      <c r="CA7" s="139">
        <v>187.3</v>
      </c>
      <c r="CB7" s="33"/>
      <c r="CC7" s="28">
        <v>4090762</v>
      </c>
      <c r="CD7" s="31"/>
      <c r="CE7" s="26">
        <v>217985</v>
      </c>
      <c r="CF7" s="26"/>
      <c r="CG7" s="50">
        <v>3930001</v>
      </c>
      <c r="CH7" s="26"/>
      <c r="CI7" s="30">
        <v>378746</v>
      </c>
      <c r="CJ7" s="47"/>
      <c r="CK7" s="90">
        <v>392283</v>
      </c>
      <c r="CL7" s="47"/>
      <c r="CM7" s="5">
        <v>2196</v>
      </c>
      <c r="CN7" s="26"/>
      <c r="CO7" s="35">
        <v>198</v>
      </c>
      <c r="CP7" s="26"/>
      <c r="CQ7" s="90">
        <v>2235</v>
      </c>
      <c r="CR7" s="47"/>
      <c r="CS7" s="90">
        <v>159</v>
      </c>
      <c r="CT7" s="47"/>
      <c r="CU7" s="5">
        <v>185</v>
      </c>
      <c r="CV7" s="32"/>
      <c r="CW7" s="139">
        <v>179</v>
      </c>
      <c r="CX7" s="34"/>
      <c r="CY7" s="142">
        <v>302.89999999999998</v>
      </c>
      <c r="CZ7" s="27"/>
      <c r="DA7" s="143">
        <v>189.6</v>
      </c>
      <c r="DB7" s="34"/>
      <c r="DC7" s="139">
        <v>140</v>
      </c>
      <c r="DD7" s="49"/>
      <c r="DE7" s="139">
        <v>157.4</v>
      </c>
      <c r="DF7" s="33"/>
      <c r="DG7" s="28">
        <v>8535537</v>
      </c>
      <c r="DH7" s="31"/>
      <c r="DI7" s="26">
        <f t="shared" si="0"/>
        <v>4308747</v>
      </c>
      <c r="DJ7" s="26"/>
      <c r="DK7" s="30">
        <v>1125733</v>
      </c>
      <c r="DL7" s="31"/>
      <c r="DM7" s="26">
        <v>3101057</v>
      </c>
      <c r="DN7" s="33"/>
    </row>
    <row r="8" spans="1:188" x14ac:dyDescent="0.35">
      <c r="A8" s="61" t="s">
        <v>16</v>
      </c>
      <c r="B8" s="45" t="s">
        <v>7</v>
      </c>
      <c r="C8" s="4">
        <v>4328088</v>
      </c>
      <c r="D8" s="36">
        <v>9.4799999999999995E-2</v>
      </c>
      <c r="E8" s="35">
        <v>2334</v>
      </c>
      <c r="F8" s="37">
        <v>7.4499999999999997E-2</v>
      </c>
      <c r="G8" s="129">
        <v>179.8</v>
      </c>
      <c r="H8" s="38">
        <v>-1.8499999999999999E-2</v>
      </c>
      <c r="I8" s="28">
        <v>4178893</v>
      </c>
      <c r="J8" s="37">
        <v>9.5000000000000001E-2</v>
      </c>
      <c r="K8" s="5">
        <v>2242</v>
      </c>
      <c r="L8" s="39">
        <v>7.4999999999999997E-2</v>
      </c>
      <c r="M8" s="129">
        <v>178.8</v>
      </c>
      <c r="N8" s="48">
        <v>-1.83E-2</v>
      </c>
      <c r="O8" s="26">
        <v>149194</v>
      </c>
      <c r="P8" s="39">
        <v>8.9599999999999999E-2</v>
      </c>
      <c r="Q8" s="35">
        <v>93</v>
      </c>
      <c r="R8" s="37">
        <v>6.4399999999999999E-2</v>
      </c>
      <c r="S8" s="130">
        <v>206.7</v>
      </c>
      <c r="T8" s="38">
        <v>-2.3099999999999999E-2</v>
      </c>
      <c r="U8" s="26">
        <v>1149251</v>
      </c>
      <c r="V8" s="39">
        <v>0.12820000000000001</v>
      </c>
      <c r="W8" s="30">
        <v>1194732</v>
      </c>
      <c r="X8" s="39">
        <v>0.1171</v>
      </c>
      <c r="Y8" s="30">
        <v>870059</v>
      </c>
      <c r="Z8" s="37">
        <v>9.0499999999999997E-2</v>
      </c>
      <c r="AA8" s="30">
        <v>274718</v>
      </c>
      <c r="AB8" s="37">
        <v>6.4500000000000002E-2</v>
      </c>
      <c r="AC8" s="26">
        <v>839328</v>
      </c>
      <c r="AD8" s="39">
        <v>3.7199999999999997E-2</v>
      </c>
      <c r="AE8" s="4">
        <v>476</v>
      </c>
      <c r="AF8" s="36">
        <v>9.8400000000000001E-2</v>
      </c>
      <c r="AG8" s="35">
        <v>524</v>
      </c>
      <c r="AH8" s="36">
        <v>8.7099999999999997E-2</v>
      </c>
      <c r="AI8" s="35">
        <v>628</v>
      </c>
      <c r="AJ8" s="37">
        <v>0.09</v>
      </c>
      <c r="AK8" s="35">
        <v>146</v>
      </c>
      <c r="AL8" s="37">
        <v>4.4499999999999998E-2</v>
      </c>
      <c r="AM8" s="5">
        <v>562</v>
      </c>
      <c r="AN8" s="36">
        <v>3.5700000000000003E-2</v>
      </c>
      <c r="AO8" s="134">
        <v>138</v>
      </c>
      <c r="AP8" s="36">
        <v>-2.6499999999999999E-2</v>
      </c>
      <c r="AQ8" s="129">
        <v>146.1</v>
      </c>
      <c r="AR8" s="37">
        <v>-2.69E-2</v>
      </c>
      <c r="AS8" s="130">
        <v>240.5</v>
      </c>
      <c r="AT8" s="36">
        <v>-5.0000000000000001E-4</v>
      </c>
      <c r="AU8" s="129">
        <v>176.6</v>
      </c>
      <c r="AV8" s="37">
        <v>-1.8800000000000001E-2</v>
      </c>
      <c r="AW8" s="130">
        <v>223.1</v>
      </c>
      <c r="AX8" s="36">
        <v>-1.5E-3</v>
      </c>
      <c r="AY8" s="28">
        <v>763862</v>
      </c>
      <c r="AZ8" s="36">
        <v>8.7400000000000005E-2</v>
      </c>
      <c r="BA8" s="30">
        <v>1326034</v>
      </c>
      <c r="BB8" s="36">
        <v>9.1200000000000003E-2</v>
      </c>
      <c r="BC8" s="30">
        <v>973724</v>
      </c>
      <c r="BD8" s="37">
        <v>9.1700000000000004E-2</v>
      </c>
      <c r="BE8" s="30">
        <v>859503</v>
      </c>
      <c r="BF8" s="37">
        <v>8.5800000000000001E-2</v>
      </c>
      <c r="BG8" s="26">
        <v>404528</v>
      </c>
      <c r="BH8" s="36">
        <v>0.15140000000000001</v>
      </c>
      <c r="BI8" s="4">
        <v>359</v>
      </c>
      <c r="BJ8" s="36">
        <v>5.7000000000000002E-2</v>
      </c>
      <c r="BK8" s="35">
        <v>665</v>
      </c>
      <c r="BL8" s="36">
        <v>6.8400000000000002E-2</v>
      </c>
      <c r="BM8" s="35">
        <v>578</v>
      </c>
      <c r="BN8" s="37">
        <v>8.0299999999999996E-2</v>
      </c>
      <c r="BO8" s="35">
        <v>513</v>
      </c>
      <c r="BP8" s="37">
        <v>6.7299999999999999E-2</v>
      </c>
      <c r="BQ8" s="5">
        <v>220</v>
      </c>
      <c r="BR8" s="36">
        <v>0.12740000000000001</v>
      </c>
      <c r="BS8" s="138">
        <v>156.5</v>
      </c>
      <c r="BT8" s="36">
        <v>-2.7900000000000001E-2</v>
      </c>
      <c r="BU8" s="142">
        <v>167.2</v>
      </c>
      <c r="BV8" s="37">
        <v>-2.0899999999999998E-2</v>
      </c>
      <c r="BW8" s="139">
        <v>197.7</v>
      </c>
      <c r="BX8" s="36">
        <v>-1.04E-2</v>
      </c>
      <c r="BY8" s="142">
        <v>199</v>
      </c>
      <c r="BZ8" s="37">
        <v>-1.7000000000000001E-2</v>
      </c>
      <c r="CA8" s="139">
        <v>181.2</v>
      </c>
      <c r="CB8" s="36">
        <v>-2.0899999999999998E-2</v>
      </c>
      <c r="CC8" s="28">
        <v>4114520</v>
      </c>
      <c r="CD8" s="37">
        <v>9.6500000000000002E-2</v>
      </c>
      <c r="CE8" s="26">
        <v>213567</v>
      </c>
      <c r="CF8" s="36">
        <v>6.2899999999999998E-2</v>
      </c>
      <c r="CG8" s="50">
        <v>3954950</v>
      </c>
      <c r="CH8" s="36">
        <v>9.9900000000000003E-2</v>
      </c>
      <c r="CI8" s="30">
        <v>373138</v>
      </c>
      <c r="CJ8" s="48">
        <v>4.3299999999999998E-2</v>
      </c>
      <c r="CK8" s="90">
        <v>392897</v>
      </c>
      <c r="CL8" s="48">
        <v>9.1999999999999998E-2</v>
      </c>
      <c r="CM8" s="5">
        <v>2146</v>
      </c>
      <c r="CN8" s="36">
        <v>7.5200000000000003E-2</v>
      </c>
      <c r="CO8" s="35">
        <v>189</v>
      </c>
      <c r="CP8" s="36">
        <v>6.7000000000000004E-2</v>
      </c>
      <c r="CQ8" s="90">
        <v>2175</v>
      </c>
      <c r="CR8" s="48">
        <v>7.5499999999999998E-2</v>
      </c>
      <c r="CS8" s="90">
        <v>160</v>
      </c>
      <c r="CT8" s="48">
        <v>6.1899999999999997E-2</v>
      </c>
      <c r="CU8" s="5">
        <v>190</v>
      </c>
      <c r="CV8" s="38">
        <v>0.1105</v>
      </c>
      <c r="CW8" s="139">
        <v>173.8</v>
      </c>
      <c r="CX8" s="37">
        <v>-1.9400000000000001E-2</v>
      </c>
      <c r="CY8" s="142">
        <v>294.3</v>
      </c>
      <c r="CZ8" s="36">
        <v>3.8E-3</v>
      </c>
      <c r="DA8" s="143">
        <v>183.3</v>
      </c>
      <c r="DB8" s="37">
        <v>-2.2200000000000001E-2</v>
      </c>
      <c r="DC8" s="139">
        <v>142.6</v>
      </c>
      <c r="DD8" s="48">
        <v>1.78E-2</v>
      </c>
      <c r="DE8" s="139">
        <v>161.30000000000001</v>
      </c>
      <c r="DF8" s="38">
        <v>1.6899999999999998E-2</v>
      </c>
      <c r="DG8" s="28">
        <v>8543099</v>
      </c>
      <c r="DH8" s="37">
        <v>7.5399999999999995E-2</v>
      </c>
      <c r="DI8" s="26">
        <f t="shared" si="0"/>
        <v>4328088</v>
      </c>
      <c r="DJ8" s="36">
        <f>D8</f>
        <v>9.4799999999999995E-2</v>
      </c>
      <c r="DK8" s="30">
        <v>1114046</v>
      </c>
      <c r="DL8" s="37">
        <v>4.3799999999999999E-2</v>
      </c>
      <c r="DM8" s="26">
        <v>3100965</v>
      </c>
      <c r="DN8" s="38">
        <v>6.08E-2</v>
      </c>
    </row>
    <row r="9" spans="1:188" x14ac:dyDescent="0.35">
      <c r="A9" s="61" t="s">
        <v>17</v>
      </c>
      <c r="B9" s="45" t="s">
        <v>7</v>
      </c>
      <c r="C9" s="4">
        <v>4370560</v>
      </c>
      <c r="D9" s="36">
        <v>6.0299999999999999E-2</v>
      </c>
      <c r="E9" s="35">
        <v>2468</v>
      </c>
      <c r="F9" s="37">
        <v>4.24E-2</v>
      </c>
      <c r="G9" s="129">
        <v>188.2</v>
      </c>
      <c r="H9" s="38">
        <v>-1.6899999999999998E-2</v>
      </c>
      <c r="I9" s="28">
        <v>4219312</v>
      </c>
      <c r="J9" s="37">
        <v>6.0100000000000001E-2</v>
      </c>
      <c r="K9" s="5">
        <v>2372</v>
      </c>
      <c r="L9" s="39">
        <v>4.2500000000000003E-2</v>
      </c>
      <c r="M9" s="129">
        <v>187.4</v>
      </c>
      <c r="N9" s="48">
        <v>-1.66E-2</v>
      </c>
      <c r="O9" s="26">
        <v>151248</v>
      </c>
      <c r="P9" s="39">
        <v>6.6100000000000006E-2</v>
      </c>
      <c r="Q9" s="35">
        <v>95</v>
      </c>
      <c r="R9" s="37">
        <v>3.9399999999999998E-2</v>
      </c>
      <c r="S9" s="130">
        <v>210.3</v>
      </c>
      <c r="T9" s="38">
        <v>-2.5000000000000001E-2</v>
      </c>
      <c r="U9" s="26">
        <v>1152794</v>
      </c>
      <c r="V9" s="39">
        <v>7.2999999999999995E-2</v>
      </c>
      <c r="W9" s="30">
        <v>1193848</v>
      </c>
      <c r="X9" s="39">
        <v>6.0699999999999997E-2</v>
      </c>
      <c r="Y9" s="30">
        <v>876750</v>
      </c>
      <c r="Z9" s="37">
        <v>6.3799999999999996E-2</v>
      </c>
      <c r="AA9" s="30">
        <v>281094</v>
      </c>
      <c r="AB9" s="37">
        <v>5.1799999999999999E-2</v>
      </c>
      <c r="AC9" s="26">
        <v>866075</v>
      </c>
      <c r="AD9" s="39">
        <v>4.2500000000000003E-2</v>
      </c>
      <c r="AE9" s="4">
        <v>494</v>
      </c>
      <c r="AF9" s="36">
        <v>4.07E-2</v>
      </c>
      <c r="AG9" s="35">
        <v>544</v>
      </c>
      <c r="AH9" s="36">
        <v>2.3699999999999999E-2</v>
      </c>
      <c r="AI9" s="35">
        <v>660</v>
      </c>
      <c r="AJ9" s="37">
        <v>5.4800000000000001E-2</v>
      </c>
      <c r="AK9" s="35">
        <v>157</v>
      </c>
      <c r="AL9" s="37">
        <v>3.32E-2</v>
      </c>
      <c r="AM9" s="5">
        <v>614</v>
      </c>
      <c r="AN9" s="36">
        <v>4.99E-2</v>
      </c>
      <c r="AO9" s="134">
        <v>142.69999999999999</v>
      </c>
      <c r="AP9" s="36">
        <v>-3.0099999999999998E-2</v>
      </c>
      <c r="AQ9" s="129">
        <v>151.80000000000001</v>
      </c>
      <c r="AR9" s="37">
        <v>-3.49E-2</v>
      </c>
      <c r="AS9" s="130">
        <v>250.9</v>
      </c>
      <c r="AT9" s="36">
        <v>-8.5000000000000006E-3</v>
      </c>
      <c r="AU9" s="129">
        <v>185.7</v>
      </c>
      <c r="AV9" s="37">
        <v>-1.77E-2</v>
      </c>
      <c r="AW9" s="130">
        <v>236.3</v>
      </c>
      <c r="AX9" s="36">
        <v>7.1000000000000004E-3</v>
      </c>
      <c r="AY9" s="28">
        <v>757733</v>
      </c>
      <c r="AZ9" s="36">
        <v>3.04E-2</v>
      </c>
      <c r="BA9" s="30">
        <v>1346487</v>
      </c>
      <c r="BB9" s="36">
        <v>6.4699999999999994E-2</v>
      </c>
      <c r="BC9" s="30">
        <v>990392</v>
      </c>
      <c r="BD9" s="37">
        <v>6.93E-2</v>
      </c>
      <c r="BE9" s="30">
        <v>866304</v>
      </c>
      <c r="BF9" s="37">
        <v>5.1900000000000002E-2</v>
      </c>
      <c r="BG9" s="26">
        <v>409329</v>
      </c>
      <c r="BH9" s="36">
        <v>0.10100000000000001</v>
      </c>
      <c r="BI9" s="4">
        <v>368</v>
      </c>
      <c r="BJ9" s="36">
        <v>-2.7000000000000001E-3</v>
      </c>
      <c r="BK9" s="35">
        <v>705</v>
      </c>
      <c r="BL9" s="36">
        <v>4.0099999999999997E-2</v>
      </c>
      <c r="BM9" s="35">
        <v>617</v>
      </c>
      <c r="BN9" s="37">
        <v>6.0100000000000001E-2</v>
      </c>
      <c r="BO9" s="35">
        <v>545</v>
      </c>
      <c r="BP9" s="37">
        <v>0.04</v>
      </c>
      <c r="BQ9" s="5">
        <v>233</v>
      </c>
      <c r="BR9" s="36">
        <v>8.5400000000000004E-2</v>
      </c>
      <c r="BS9" s="138">
        <v>162</v>
      </c>
      <c r="BT9" s="36">
        <v>-3.2099999999999997E-2</v>
      </c>
      <c r="BU9" s="142">
        <v>174.5</v>
      </c>
      <c r="BV9" s="37">
        <v>-2.3099999999999999E-2</v>
      </c>
      <c r="BW9" s="139">
        <v>207.6</v>
      </c>
      <c r="BX9" s="36">
        <v>-8.6E-3</v>
      </c>
      <c r="BY9" s="142">
        <v>209.6</v>
      </c>
      <c r="BZ9" s="37">
        <v>-1.1299999999999999E-2</v>
      </c>
      <c r="CA9" s="139">
        <v>189.5</v>
      </c>
      <c r="CB9" s="36">
        <v>-1.4200000000000001E-2</v>
      </c>
      <c r="CC9" s="28">
        <v>4162809</v>
      </c>
      <c r="CD9" s="37">
        <v>6.3600000000000004E-2</v>
      </c>
      <c r="CE9" s="26">
        <v>207752</v>
      </c>
      <c r="CF9" s="36">
        <v>-1.9E-3</v>
      </c>
      <c r="CG9" s="50">
        <v>4006083</v>
      </c>
      <c r="CH9" s="36">
        <v>6.6500000000000004E-2</v>
      </c>
      <c r="CI9" s="30">
        <v>364477</v>
      </c>
      <c r="CJ9" s="48">
        <v>-3.7000000000000002E-3</v>
      </c>
      <c r="CK9" s="90">
        <v>387514</v>
      </c>
      <c r="CL9" s="48">
        <v>0.1072</v>
      </c>
      <c r="CM9" s="5">
        <v>2279</v>
      </c>
      <c r="CN9" s="36">
        <v>4.7199999999999999E-2</v>
      </c>
      <c r="CO9" s="35">
        <v>189</v>
      </c>
      <c r="CP9" s="36">
        <v>-1.24E-2</v>
      </c>
      <c r="CQ9" s="90">
        <v>2310</v>
      </c>
      <c r="CR9" s="48">
        <v>4.58E-2</v>
      </c>
      <c r="CS9" s="90">
        <v>158</v>
      </c>
      <c r="CT9" s="48">
        <v>-5.1000000000000004E-3</v>
      </c>
      <c r="CU9" s="5">
        <v>191</v>
      </c>
      <c r="CV9" s="38">
        <v>0.12540000000000001</v>
      </c>
      <c r="CW9" s="139">
        <v>182.5</v>
      </c>
      <c r="CX9" s="37">
        <v>-1.54E-2</v>
      </c>
      <c r="CY9" s="142">
        <v>302.7</v>
      </c>
      <c r="CZ9" s="36">
        <v>-1.06E-2</v>
      </c>
      <c r="DA9" s="143">
        <v>192.2</v>
      </c>
      <c r="DB9" s="37">
        <v>-1.9400000000000001E-2</v>
      </c>
      <c r="DC9" s="139">
        <v>144.1</v>
      </c>
      <c r="DD9" s="48">
        <v>-1.4E-3</v>
      </c>
      <c r="DE9" s="139">
        <v>164.6</v>
      </c>
      <c r="DF9" s="38">
        <v>1.6500000000000001E-2</v>
      </c>
      <c r="DG9" s="28">
        <v>8684089</v>
      </c>
      <c r="DH9" s="37">
        <v>5.57E-2</v>
      </c>
      <c r="DI9" s="26">
        <f t="shared" si="0"/>
        <v>4370560</v>
      </c>
      <c r="DJ9" s="36">
        <f t="shared" ref="DJ9:DJ20" si="1">D9</f>
        <v>6.0299999999999999E-2</v>
      </c>
      <c r="DK9" s="30">
        <v>1147168</v>
      </c>
      <c r="DL9" s="37">
        <v>4.48E-2</v>
      </c>
      <c r="DM9" s="26">
        <v>3166360</v>
      </c>
      <c r="DN9" s="38">
        <v>5.3400000000000003E-2</v>
      </c>
    </row>
    <row r="10" spans="1:188" x14ac:dyDescent="0.35">
      <c r="A10" s="61" t="s">
        <v>18</v>
      </c>
      <c r="B10" s="45" t="s">
        <v>7</v>
      </c>
      <c r="C10" s="4">
        <v>4261084</v>
      </c>
      <c r="D10" s="36">
        <v>1.84E-2</v>
      </c>
      <c r="E10" s="35">
        <v>2392</v>
      </c>
      <c r="F10" s="37">
        <v>1.7399999999999999E-2</v>
      </c>
      <c r="G10" s="129">
        <v>187.2</v>
      </c>
      <c r="H10" s="38">
        <v>-1E-3</v>
      </c>
      <c r="I10" s="28">
        <v>4114165</v>
      </c>
      <c r="J10" s="37">
        <v>1.8200000000000001E-2</v>
      </c>
      <c r="K10" s="5">
        <v>2299</v>
      </c>
      <c r="L10" s="39">
        <v>1.7399999999999999E-2</v>
      </c>
      <c r="M10" s="129">
        <v>186.2</v>
      </c>
      <c r="N10" s="48">
        <v>-8.0000000000000004E-4</v>
      </c>
      <c r="O10" s="26">
        <v>146919</v>
      </c>
      <c r="P10" s="39">
        <v>2.52E-2</v>
      </c>
      <c r="Q10" s="35">
        <v>94</v>
      </c>
      <c r="R10" s="37">
        <v>1.6899999999999998E-2</v>
      </c>
      <c r="S10" s="130">
        <v>213</v>
      </c>
      <c r="T10" s="38">
        <v>-8.0999999999999996E-3</v>
      </c>
      <c r="U10" s="26">
        <v>1119623</v>
      </c>
      <c r="V10" s="39">
        <v>2.0400000000000001E-2</v>
      </c>
      <c r="W10" s="30">
        <v>1173018</v>
      </c>
      <c r="X10" s="39">
        <v>1.95E-2</v>
      </c>
      <c r="Y10" s="30">
        <v>859091</v>
      </c>
      <c r="Z10" s="37">
        <v>1.66E-2</v>
      </c>
      <c r="AA10" s="30">
        <v>269091</v>
      </c>
      <c r="AB10" s="37">
        <v>1.6400000000000001E-2</v>
      </c>
      <c r="AC10" s="26">
        <v>840261</v>
      </c>
      <c r="AD10" s="39">
        <v>1.6799999999999999E-2</v>
      </c>
      <c r="AE10" s="4">
        <v>474</v>
      </c>
      <c r="AF10" s="36">
        <v>2.8E-3</v>
      </c>
      <c r="AG10" s="35">
        <v>526</v>
      </c>
      <c r="AH10" s="36">
        <v>-8.8999999999999999E-3</v>
      </c>
      <c r="AI10" s="35">
        <v>646</v>
      </c>
      <c r="AJ10" s="37">
        <v>2.1000000000000001E-2</v>
      </c>
      <c r="AK10" s="35">
        <v>150</v>
      </c>
      <c r="AL10" s="37">
        <v>2.6599999999999999E-2</v>
      </c>
      <c r="AM10" s="5">
        <v>597</v>
      </c>
      <c r="AN10" s="36">
        <v>4.7500000000000001E-2</v>
      </c>
      <c r="AO10" s="134">
        <v>141</v>
      </c>
      <c r="AP10" s="36">
        <v>-1.72E-2</v>
      </c>
      <c r="AQ10" s="129">
        <v>149.5</v>
      </c>
      <c r="AR10" s="37">
        <v>-2.7900000000000001E-2</v>
      </c>
      <c r="AS10" s="130">
        <v>250.5</v>
      </c>
      <c r="AT10" s="36">
        <v>4.4000000000000003E-3</v>
      </c>
      <c r="AU10" s="129">
        <v>186.1</v>
      </c>
      <c r="AV10" s="37">
        <v>0.01</v>
      </c>
      <c r="AW10" s="130">
        <v>236.7</v>
      </c>
      <c r="AX10" s="36">
        <v>3.0200000000000001E-2</v>
      </c>
      <c r="AY10" s="28">
        <v>722955</v>
      </c>
      <c r="AZ10" s="36">
        <v>-7.0000000000000001E-3</v>
      </c>
      <c r="BA10" s="30">
        <v>1307202</v>
      </c>
      <c r="BB10" s="36">
        <v>1.6299999999999999E-2</v>
      </c>
      <c r="BC10" s="30">
        <v>971051</v>
      </c>
      <c r="BD10" s="37">
        <v>2.92E-2</v>
      </c>
      <c r="BE10" s="30">
        <v>851021</v>
      </c>
      <c r="BF10" s="37">
        <v>1.1900000000000001E-2</v>
      </c>
      <c r="BG10" s="26">
        <v>408427</v>
      </c>
      <c r="BH10" s="36">
        <v>6.1699999999999998E-2</v>
      </c>
      <c r="BI10" s="4">
        <v>345</v>
      </c>
      <c r="BJ10" s="36">
        <v>-3.4599999999999999E-2</v>
      </c>
      <c r="BK10" s="35">
        <v>680</v>
      </c>
      <c r="BL10" s="36">
        <v>9.7000000000000003E-3</v>
      </c>
      <c r="BM10" s="35">
        <v>602</v>
      </c>
      <c r="BN10" s="37">
        <v>3.8800000000000001E-2</v>
      </c>
      <c r="BO10" s="35">
        <v>534</v>
      </c>
      <c r="BP10" s="37">
        <v>1.9800000000000002E-2</v>
      </c>
      <c r="BQ10" s="5">
        <v>231</v>
      </c>
      <c r="BR10" s="36">
        <v>6.4100000000000004E-2</v>
      </c>
      <c r="BS10" s="138">
        <v>159.1</v>
      </c>
      <c r="BT10" s="36">
        <v>-2.7799999999999998E-2</v>
      </c>
      <c r="BU10" s="142">
        <v>173.4</v>
      </c>
      <c r="BV10" s="37">
        <v>-6.6E-3</v>
      </c>
      <c r="BW10" s="139">
        <v>206.7</v>
      </c>
      <c r="BX10" s="36">
        <v>9.4000000000000004E-3</v>
      </c>
      <c r="BY10" s="142">
        <v>209</v>
      </c>
      <c r="BZ10" s="37">
        <v>7.7999999999999996E-3</v>
      </c>
      <c r="CA10" s="139">
        <v>188.7</v>
      </c>
      <c r="CB10" s="36">
        <v>2.2000000000000001E-3</v>
      </c>
      <c r="CC10" s="28">
        <v>4062607</v>
      </c>
      <c r="CD10" s="37">
        <v>2.3199999999999998E-2</v>
      </c>
      <c r="CE10" s="26">
        <v>198477</v>
      </c>
      <c r="CF10" s="36">
        <v>-6.9599999999999995E-2</v>
      </c>
      <c r="CG10" s="50">
        <v>3915051</v>
      </c>
      <c r="CH10" s="36">
        <v>2.6499999999999999E-2</v>
      </c>
      <c r="CI10" s="30">
        <v>346032</v>
      </c>
      <c r="CJ10" s="48">
        <v>-6.5100000000000005E-2</v>
      </c>
      <c r="CK10" s="90">
        <v>346242</v>
      </c>
      <c r="CL10" s="48">
        <v>-5.7799999999999997E-2</v>
      </c>
      <c r="CM10" s="5">
        <v>2210</v>
      </c>
      <c r="CN10" s="36">
        <v>2.47E-2</v>
      </c>
      <c r="CO10" s="35">
        <v>182</v>
      </c>
      <c r="CP10" s="36">
        <v>-6.4000000000000001E-2</v>
      </c>
      <c r="CQ10" s="90">
        <v>2243</v>
      </c>
      <c r="CR10" s="48">
        <v>2.4299999999999999E-2</v>
      </c>
      <c r="CS10" s="90">
        <v>149</v>
      </c>
      <c r="CT10" s="48">
        <v>-7.7100000000000002E-2</v>
      </c>
      <c r="CU10" s="5">
        <v>173</v>
      </c>
      <c r="CV10" s="38">
        <v>-3.6999999999999998E-2</v>
      </c>
      <c r="CW10" s="139">
        <v>181.4</v>
      </c>
      <c r="CX10" s="37">
        <v>1.5E-3</v>
      </c>
      <c r="CY10" s="142">
        <v>305.60000000000002</v>
      </c>
      <c r="CZ10" s="36">
        <v>6.1000000000000004E-3</v>
      </c>
      <c r="DA10" s="143">
        <v>191</v>
      </c>
      <c r="DB10" s="37">
        <v>-2.0999999999999999E-3</v>
      </c>
      <c r="DC10" s="139">
        <v>143.69999999999999</v>
      </c>
      <c r="DD10" s="48">
        <v>-1.2800000000000001E-2</v>
      </c>
      <c r="DE10" s="139">
        <v>166.3</v>
      </c>
      <c r="DF10" s="38">
        <v>2.2100000000000002E-2</v>
      </c>
      <c r="DG10" s="28">
        <v>8454025</v>
      </c>
      <c r="DH10" s="37">
        <v>1.7999999999999999E-2</v>
      </c>
      <c r="DI10" s="26">
        <f t="shared" si="0"/>
        <v>4261084</v>
      </c>
      <c r="DJ10" s="36">
        <f t="shared" si="1"/>
        <v>1.84E-2</v>
      </c>
      <c r="DK10" s="30">
        <v>1109351</v>
      </c>
      <c r="DL10" s="37">
        <v>1.67E-2</v>
      </c>
      <c r="DM10" s="26">
        <v>3083590</v>
      </c>
      <c r="DN10" s="38">
        <v>1.78E-2</v>
      </c>
    </row>
    <row r="11" spans="1:188" x14ac:dyDescent="0.35">
      <c r="A11" s="61" t="s">
        <v>19</v>
      </c>
      <c r="B11" s="45" t="s">
        <v>7</v>
      </c>
      <c r="C11" s="4">
        <v>4373012</v>
      </c>
      <c r="D11" s="36">
        <v>1.49E-2</v>
      </c>
      <c r="E11" s="35">
        <v>2384</v>
      </c>
      <c r="F11" s="37">
        <v>-4.3E-3</v>
      </c>
      <c r="G11" s="129">
        <v>181.7</v>
      </c>
      <c r="H11" s="38">
        <v>-1.89E-2</v>
      </c>
      <c r="I11" s="28">
        <v>4222972</v>
      </c>
      <c r="J11" s="37">
        <v>1.46E-2</v>
      </c>
      <c r="K11" s="5">
        <v>2291</v>
      </c>
      <c r="L11" s="39">
        <v>-4.4999999999999997E-3</v>
      </c>
      <c r="M11" s="129">
        <v>180.9</v>
      </c>
      <c r="N11" s="48">
        <v>-1.8800000000000001E-2</v>
      </c>
      <c r="O11" s="26">
        <v>150040</v>
      </c>
      <c r="P11" s="39">
        <v>2.46E-2</v>
      </c>
      <c r="Q11" s="35">
        <v>93</v>
      </c>
      <c r="R11" s="37">
        <v>-5.0000000000000001E-4</v>
      </c>
      <c r="S11" s="130">
        <v>205.9</v>
      </c>
      <c r="T11" s="38">
        <v>-2.4400000000000002E-2</v>
      </c>
      <c r="U11" s="26">
        <v>1160925</v>
      </c>
      <c r="V11" s="39">
        <v>2.46E-2</v>
      </c>
      <c r="W11" s="30">
        <v>1214865</v>
      </c>
      <c r="X11" s="39">
        <v>2.35E-2</v>
      </c>
      <c r="Y11" s="30">
        <v>871900</v>
      </c>
      <c r="Z11" s="37">
        <v>1.03E-2</v>
      </c>
      <c r="AA11" s="30">
        <v>276624</v>
      </c>
      <c r="AB11" s="37">
        <v>-4.3E-3</v>
      </c>
      <c r="AC11" s="26">
        <v>848698</v>
      </c>
      <c r="AD11" s="39">
        <v>8.9999999999999998E-4</v>
      </c>
      <c r="AE11" s="4">
        <v>475</v>
      </c>
      <c r="AF11" s="36">
        <v>-1.0500000000000001E-2</v>
      </c>
      <c r="AG11" s="35">
        <v>530</v>
      </c>
      <c r="AH11" s="36">
        <v>-1.3899999999999999E-2</v>
      </c>
      <c r="AI11" s="35">
        <v>644</v>
      </c>
      <c r="AJ11" s="37">
        <v>8.0000000000000004E-4</v>
      </c>
      <c r="AK11" s="35">
        <v>148</v>
      </c>
      <c r="AL11" s="37">
        <v>-1.5599999999999999E-2</v>
      </c>
      <c r="AM11" s="5">
        <v>588</v>
      </c>
      <c r="AN11" s="36">
        <v>6.8999999999999999E-3</v>
      </c>
      <c r="AO11" s="134">
        <v>136.30000000000001</v>
      </c>
      <c r="AP11" s="36">
        <v>-3.4299999999999997E-2</v>
      </c>
      <c r="AQ11" s="129">
        <v>145.30000000000001</v>
      </c>
      <c r="AR11" s="37">
        <v>-3.6499999999999998E-2</v>
      </c>
      <c r="AS11" s="130">
        <v>246.1</v>
      </c>
      <c r="AT11" s="36">
        <v>-9.4000000000000004E-3</v>
      </c>
      <c r="AU11" s="129">
        <v>178.6</v>
      </c>
      <c r="AV11" s="37">
        <v>-1.14E-2</v>
      </c>
      <c r="AW11" s="130">
        <v>230.9</v>
      </c>
      <c r="AX11" s="36">
        <v>5.8999999999999999E-3</v>
      </c>
      <c r="AY11" s="28">
        <v>727589</v>
      </c>
      <c r="AZ11" s="36">
        <v>-1.9E-2</v>
      </c>
      <c r="BA11" s="30">
        <v>1350313</v>
      </c>
      <c r="BB11" s="36">
        <v>1.7299999999999999E-2</v>
      </c>
      <c r="BC11" s="30">
        <v>997666</v>
      </c>
      <c r="BD11" s="37">
        <v>2.5000000000000001E-2</v>
      </c>
      <c r="BE11" s="30">
        <v>871743</v>
      </c>
      <c r="BF11" s="37">
        <v>7.6E-3</v>
      </c>
      <c r="BG11" s="26">
        <v>425272</v>
      </c>
      <c r="BH11" s="36">
        <v>6.1600000000000002E-2</v>
      </c>
      <c r="BI11" s="4">
        <v>328</v>
      </c>
      <c r="BJ11" s="36">
        <v>-6.0900000000000003E-2</v>
      </c>
      <c r="BK11" s="35">
        <v>676</v>
      </c>
      <c r="BL11" s="36">
        <v>-1.4500000000000001E-2</v>
      </c>
      <c r="BM11" s="35">
        <v>606</v>
      </c>
      <c r="BN11" s="37">
        <v>1.35E-2</v>
      </c>
      <c r="BO11" s="35">
        <v>536</v>
      </c>
      <c r="BP11" s="37">
        <v>1.1000000000000001E-3</v>
      </c>
      <c r="BQ11" s="5">
        <v>237</v>
      </c>
      <c r="BR11" s="36">
        <v>5.4600000000000003E-2</v>
      </c>
      <c r="BS11" s="138">
        <v>150.5</v>
      </c>
      <c r="BT11" s="36">
        <v>-4.2700000000000002E-2</v>
      </c>
      <c r="BU11" s="142">
        <v>166.8</v>
      </c>
      <c r="BV11" s="37">
        <v>-3.1199999999999999E-2</v>
      </c>
      <c r="BW11" s="139">
        <v>202.4</v>
      </c>
      <c r="BX11" s="36">
        <v>-1.11E-2</v>
      </c>
      <c r="BY11" s="142">
        <v>205.1</v>
      </c>
      <c r="BZ11" s="37">
        <v>-6.4999999999999997E-3</v>
      </c>
      <c r="CA11" s="139">
        <v>186</v>
      </c>
      <c r="CB11" s="36">
        <v>-6.6E-3</v>
      </c>
      <c r="CC11" s="28">
        <v>4173219</v>
      </c>
      <c r="CD11" s="37">
        <v>2.0199999999999999E-2</v>
      </c>
      <c r="CE11" s="26">
        <v>199793</v>
      </c>
      <c r="CF11" s="36">
        <v>-8.3500000000000005E-2</v>
      </c>
      <c r="CG11" s="50">
        <v>3997147</v>
      </c>
      <c r="CH11" s="36">
        <v>1.7100000000000001E-2</v>
      </c>
      <c r="CI11" s="30">
        <v>375866</v>
      </c>
      <c r="CJ11" s="48">
        <v>-7.6E-3</v>
      </c>
      <c r="CK11" s="90">
        <v>393031</v>
      </c>
      <c r="CL11" s="48">
        <v>1.9E-3</v>
      </c>
      <c r="CM11" s="5">
        <v>2204</v>
      </c>
      <c r="CN11" s="36">
        <v>3.8E-3</v>
      </c>
      <c r="CO11" s="35">
        <v>179</v>
      </c>
      <c r="CP11" s="36">
        <v>-9.3799999999999994E-2</v>
      </c>
      <c r="CQ11" s="90">
        <v>2225</v>
      </c>
      <c r="CR11" s="48">
        <v>-4.3E-3</v>
      </c>
      <c r="CS11" s="90">
        <v>158</v>
      </c>
      <c r="CT11" s="48">
        <v>-4.1000000000000003E-3</v>
      </c>
      <c r="CU11" s="5">
        <v>187</v>
      </c>
      <c r="CV11" s="38">
        <v>7.1000000000000004E-3</v>
      </c>
      <c r="CW11" s="139">
        <v>176.1</v>
      </c>
      <c r="CX11" s="37">
        <v>-1.61E-2</v>
      </c>
      <c r="CY11" s="142">
        <v>299.39999999999998</v>
      </c>
      <c r="CZ11" s="36">
        <v>-1.1299999999999999E-2</v>
      </c>
      <c r="DA11" s="143">
        <v>185.6</v>
      </c>
      <c r="DB11" s="37">
        <v>-2.1000000000000001E-2</v>
      </c>
      <c r="DC11" s="139">
        <v>140.5</v>
      </c>
      <c r="DD11" s="48">
        <v>3.5000000000000001E-3</v>
      </c>
      <c r="DE11" s="139">
        <v>158.19999999999999</v>
      </c>
      <c r="DF11" s="38">
        <v>5.1999999999999998E-3</v>
      </c>
      <c r="DG11" s="28">
        <v>8624963</v>
      </c>
      <c r="DH11" s="37">
        <v>1.0500000000000001E-2</v>
      </c>
      <c r="DI11" s="26">
        <f t="shared" si="0"/>
        <v>4373012</v>
      </c>
      <c r="DJ11" s="36">
        <f t="shared" si="1"/>
        <v>1.49E-2</v>
      </c>
      <c r="DK11" s="30">
        <v>1125322</v>
      </c>
      <c r="DL11" s="37">
        <v>-4.0000000000000002E-4</v>
      </c>
      <c r="DM11" s="26">
        <v>3126629</v>
      </c>
      <c r="DN11" s="38">
        <v>8.2000000000000007E-3</v>
      </c>
    </row>
    <row r="12" spans="1:188" x14ac:dyDescent="0.35">
      <c r="A12" s="61" t="s">
        <v>20</v>
      </c>
      <c r="B12" s="45" t="s">
        <v>7</v>
      </c>
      <c r="C12" s="4">
        <v>4357456</v>
      </c>
      <c r="D12" s="36">
        <v>6.7999999999999996E-3</v>
      </c>
      <c r="E12" s="35">
        <v>2321</v>
      </c>
      <c r="F12" s="37">
        <v>-5.8999999999999999E-3</v>
      </c>
      <c r="G12" s="129">
        <v>177.5</v>
      </c>
      <c r="H12" s="38">
        <v>-1.26E-2</v>
      </c>
      <c r="I12" s="28">
        <v>4204092</v>
      </c>
      <c r="J12" s="37">
        <v>6.0000000000000001E-3</v>
      </c>
      <c r="K12" s="5">
        <v>2227</v>
      </c>
      <c r="L12" s="39">
        <v>-6.4999999999999997E-3</v>
      </c>
      <c r="M12" s="129">
        <v>176.6</v>
      </c>
      <c r="N12" s="48">
        <v>-1.24E-2</v>
      </c>
      <c r="O12" s="26">
        <v>153364</v>
      </c>
      <c r="P12" s="39">
        <v>2.7900000000000001E-2</v>
      </c>
      <c r="Q12" s="35">
        <v>93</v>
      </c>
      <c r="R12" s="37">
        <v>8.2000000000000007E-3</v>
      </c>
      <c r="S12" s="130">
        <v>202.8</v>
      </c>
      <c r="T12" s="38">
        <v>-1.9199999999999998E-2</v>
      </c>
      <c r="U12" s="26">
        <v>1164365</v>
      </c>
      <c r="V12" s="39">
        <v>1.32E-2</v>
      </c>
      <c r="W12" s="30">
        <v>1205782</v>
      </c>
      <c r="X12" s="39">
        <v>9.1999999999999998E-3</v>
      </c>
      <c r="Y12" s="30">
        <v>876103</v>
      </c>
      <c r="Z12" s="37">
        <v>6.8999999999999999E-3</v>
      </c>
      <c r="AA12" s="30">
        <v>274602</v>
      </c>
      <c r="AB12" s="37">
        <v>-4.0000000000000002E-4</v>
      </c>
      <c r="AC12" s="26">
        <v>836603</v>
      </c>
      <c r="AD12" s="39">
        <v>-3.2000000000000002E-3</v>
      </c>
      <c r="AE12" s="4">
        <v>472</v>
      </c>
      <c r="AF12" s="36">
        <v>-8.8000000000000005E-3</v>
      </c>
      <c r="AG12" s="35">
        <v>514</v>
      </c>
      <c r="AH12" s="36">
        <v>-1.7399999999999999E-2</v>
      </c>
      <c r="AI12" s="35">
        <v>624</v>
      </c>
      <c r="AJ12" s="37">
        <v>-5.1999999999999998E-3</v>
      </c>
      <c r="AK12" s="35">
        <v>145</v>
      </c>
      <c r="AL12" s="37">
        <v>-6.7000000000000002E-3</v>
      </c>
      <c r="AM12" s="5">
        <v>566</v>
      </c>
      <c r="AN12" s="36">
        <v>6.7999999999999996E-3</v>
      </c>
      <c r="AO12" s="134">
        <v>135</v>
      </c>
      <c r="AP12" s="36">
        <v>-2.1700000000000001E-2</v>
      </c>
      <c r="AQ12" s="129">
        <v>142.19999999999999</v>
      </c>
      <c r="AR12" s="37">
        <v>-2.64E-2</v>
      </c>
      <c r="AS12" s="130">
        <v>237.6</v>
      </c>
      <c r="AT12" s="36">
        <v>-1.2E-2</v>
      </c>
      <c r="AU12" s="129">
        <v>175.5</v>
      </c>
      <c r="AV12" s="37">
        <v>-6.3E-3</v>
      </c>
      <c r="AW12" s="130">
        <v>225.3</v>
      </c>
      <c r="AX12" s="36">
        <v>1.01E-2</v>
      </c>
      <c r="AY12" s="28">
        <v>730962</v>
      </c>
      <c r="AZ12" s="36">
        <v>-4.3099999999999999E-2</v>
      </c>
      <c r="BA12" s="30">
        <v>1343811</v>
      </c>
      <c r="BB12" s="36">
        <v>1.34E-2</v>
      </c>
      <c r="BC12" s="30">
        <v>996784</v>
      </c>
      <c r="BD12" s="37">
        <v>2.3699999999999999E-2</v>
      </c>
      <c r="BE12" s="30">
        <v>859395</v>
      </c>
      <c r="BF12" s="37">
        <v>-1E-4</v>
      </c>
      <c r="BG12" s="26">
        <v>425987</v>
      </c>
      <c r="BH12" s="36">
        <v>5.2999999999999999E-2</v>
      </c>
      <c r="BI12" s="4">
        <v>332</v>
      </c>
      <c r="BJ12" s="36">
        <v>-7.3300000000000004E-2</v>
      </c>
      <c r="BK12" s="35">
        <v>660</v>
      </c>
      <c r="BL12" s="36">
        <v>-8.2000000000000007E-3</v>
      </c>
      <c r="BM12" s="35">
        <v>586</v>
      </c>
      <c r="BN12" s="37">
        <v>1.49E-2</v>
      </c>
      <c r="BO12" s="35">
        <v>511</v>
      </c>
      <c r="BP12" s="37">
        <v>-3.0999999999999999E-3</v>
      </c>
      <c r="BQ12" s="5">
        <v>231</v>
      </c>
      <c r="BR12" s="36">
        <v>0.05</v>
      </c>
      <c r="BS12" s="138">
        <v>151.5</v>
      </c>
      <c r="BT12" s="36">
        <v>-3.1600000000000003E-2</v>
      </c>
      <c r="BU12" s="142">
        <v>163.6</v>
      </c>
      <c r="BV12" s="37">
        <v>-2.1299999999999999E-2</v>
      </c>
      <c r="BW12" s="139">
        <v>196</v>
      </c>
      <c r="BX12" s="36">
        <v>-8.6E-3</v>
      </c>
      <c r="BY12" s="142">
        <v>198.4</v>
      </c>
      <c r="BZ12" s="37">
        <v>-3.0000000000000001E-3</v>
      </c>
      <c r="CA12" s="139">
        <v>180.7</v>
      </c>
      <c r="CB12" s="36">
        <v>-2.8999999999999998E-3</v>
      </c>
      <c r="CC12" s="28">
        <v>4155859</v>
      </c>
      <c r="CD12" s="37">
        <v>0.01</v>
      </c>
      <c r="CE12" s="26">
        <v>201596</v>
      </c>
      <c r="CF12" s="36">
        <v>-5.6099999999999997E-2</v>
      </c>
      <c r="CG12" s="50">
        <v>3991325</v>
      </c>
      <c r="CH12" s="36">
        <v>9.1999999999999998E-3</v>
      </c>
      <c r="CI12" s="30">
        <v>366130</v>
      </c>
      <c r="CJ12" s="48">
        <v>-1.8800000000000001E-2</v>
      </c>
      <c r="CK12" s="90">
        <v>380500</v>
      </c>
      <c r="CL12" s="48">
        <v>-3.1600000000000003E-2</v>
      </c>
      <c r="CM12" s="5">
        <v>2144</v>
      </c>
      <c r="CN12" s="36">
        <v>-6.9999999999999999E-4</v>
      </c>
      <c r="CO12" s="35">
        <v>176</v>
      </c>
      <c r="CP12" s="36">
        <v>-6.5299999999999997E-2</v>
      </c>
      <c r="CQ12" s="90">
        <v>2163</v>
      </c>
      <c r="CR12" s="48">
        <v>-5.4999999999999997E-3</v>
      </c>
      <c r="CS12" s="90">
        <v>158</v>
      </c>
      <c r="CT12" s="48">
        <v>-1.0500000000000001E-2</v>
      </c>
      <c r="CU12" s="5">
        <v>187</v>
      </c>
      <c r="CV12" s="38">
        <v>-1.7899999999999999E-2</v>
      </c>
      <c r="CW12" s="139">
        <v>172</v>
      </c>
      <c r="CX12" s="37">
        <v>-1.06E-2</v>
      </c>
      <c r="CY12" s="142">
        <v>291.39999999999998</v>
      </c>
      <c r="CZ12" s="36">
        <v>-9.7000000000000003E-3</v>
      </c>
      <c r="DA12" s="143">
        <v>180.6</v>
      </c>
      <c r="DB12" s="37">
        <v>-1.46E-2</v>
      </c>
      <c r="DC12" s="139">
        <v>143.80000000000001</v>
      </c>
      <c r="DD12" s="48">
        <v>8.5000000000000006E-3</v>
      </c>
      <c r="DE12" s="139">
        <v>163.6</v>
      </c>
      <c r="DF12" s="38">
        <v>1.4E-2</v>
      </c>
      <c r="DG12" s="28">
        <v>8582848</v>
      </c>
      <c r="DH12" s="37">
        <v>4.7000000000000002E-3</v>
      </c>
      <c r="DI12" s="26">
        <f t="shared" si="0"/>
        <v>4357456</v>
      </c>
      <c r="DJ12" s="36">
        <f t="shared" si="1"/>
        <v>6.7999999999999996E-3</v>
      </c>
      <c r="DK12" s="30">
        <v>1111205</v>
      </c>
      <c r="DL12" s="37">
        <v>-2.5000000000000001E-3</v>
      </c>
      <c r="DM12" s="26">
        <v>3114187</v>
      </c>
      <c r="DN12" s="38">
        <v>4.3E-3</v>
      </c>
    </row>
    <row r="13" spans="1:188" x14ac:dyDescent="0.35">
      <c r="A13" s="61" t="s">
        <v>21</v>
      </c>
      <c r="B13" s="45" t="s">
        <v>7</v>
      </c>
      <c r="C13" s="4">
        <v>4331768</v>
      </c>
      <c r="D13" s="36">
        <v>-8.8999999999999999E-3</v>
      </c>
      <c r="E13" s="35">
        <v>2419</v>
      </c>
      <c r="F13" s="37">
        <v>-1.9599999999999999E-2</v>
      </c>
      <c r="G13" s="129">
        <v>186.2</v>
      </c>
      <c r="H13" s="38">
        <v>-1.0800000000000001E-2</v>
      </c>
      <c r="I13" s="28">
        <v>4175584</v>
      </c>
      <c r="J13" s="37">
        <v>-1.04E-2</v>
      </c>
      <c r="K13" s="5">
        <v>2322</v>
      </c>
      <c r="L13" s="39">
        <v>-2.1000000000000001E-2</v>
      </c>
      <c r="M13" s="129">
        <v>185.4</v>
      </c>
      <c r="N13" s="48">
        <v>-1.0699999999999999E-2</v>
      </c>
      <c r="O13" s="26">
        <v>156184</v>
      </c>
      <c r="P13" s="39">
        <v>3.2599999999999997E-2</v>
      </c>
      <c r="Q13" s="35">
        <v>97</v>
      </c>
      <c r="R13" s="37">
        <v>1.4E-2</v>
      </c>
      <c r="S13" s="130">
        <v>206.6</v>
      </c>
      <c r="T13" s="38">
        <v>-1.7999999999999999E-2</v>
      </c>
      <c r="U13" s="26">
        <v>1160361</v>
      </c>
      <c r="V13" s="39">
        <v>6.6E-3</v>
      </c>
      <c r="W13" s="30">
        <v>1193731</v>
      </c>
      <c r="X13" s="39">
        <v>-1E-4</v>
      </c>
      <c r="Y13" s="30">
        <v>878381</v>
      </c>
      <c r="Z13" s="37">
        <v>1.9E-3</v>
      </c>
      <c r="AA13" s="30">
        <v>270780</v>
      </c>
      <c r="AB13" s="37">
        <v>-3.6700000000000003E-2</v>
      </c>
      <c r="AC13" s="26">
        <v>828515</v>
      </c>
      <c r="AD13" s="39">
        <v>-4.3400000000000001E-2</v>
      </c>
      <c r="AE13" s="4">
        <v>491</v>
      </c>
      <c r="AF13" s="36">
        <v>-5.0000000000000001E-3</v>
      </c>
      <c r="AG13" s="35">
        <v>536</v>
      </c>
      <c r="AH13" s="36">
        <v>-1.44E-2</v>
      </c>
      <c r="AI13" s="35">
        <v>656</v>
      </c>
      <c r="AJ13" s="37">
        <v>-6.1000000000000004E-3</v>
      </c>
      <c r="AK13" s="35">
        <v>150</v>
      </c>
      <c r="AL13" s="37">
        <v>-4.24E-2</v>
      </c>
      <c r="AM13" s="5">
        <v>586</v>
      </c>
      <c r="AN13" s="36">
        <v>-4.48E-2</v>
      </c>
      <c r="AO13" s="134">
        <v>141.1</v>
      </c>
      <c r="AP13" s="36">
        <v>-1.15E-2</v>
      </c>
      <c r="AQ13" s="129">
        <v>149.6</v>
      </c>
      <c r="AR13" s="37">
        <v>-1.43E-2</v>
      </c>
      <c r="AS13" s="130">
        <v>248.9</v>
      </c>
      <c r="AT13" s="36">
        <v>-7.9000000000000008E-3</v>
      </c>
      <c r="AU13" s="129">
        <v>184.6</v>
      </c>
      <c r="AV13" s="37">
        <v>-5.8999999999999999E-3</v>
      </c>
      <c r="AW13" s="130">
        <v>235.9</v>
      </c>
      <c r="AX13" s="36">
        <v>-1.5E-3</v>
      </c>
      <c r="AY13" s="28">
        <v>724214</v>
      </c>
      <c r="AZ13" s="36">
        <v>-4.4200000000000003E-2</v>
      </c>
      <c r="BA13" s="30">
        <v>1331136</v>
      </c>
      <c r="BB13" s="36">
        <v>-1.14E-2</v>
      </c>
      <c r="BC13" s="30">
        <v>996184</v>
      </c>
      <c r="BD13" s="37">
        <v>5.7999999999999996E-3</v>
      </c>
      <c r="BE13" s="30">
        <v>852182</v>
      </c>
      <c r="BF13" s="37">
        <v>-1.6299999999999999E-2</v>
      </c>
      <c r="BG13" s="26">
        <v>427583</v>
      </c>
      <c r="BH13" s="36">
        <v>4.4600000000000001E-2</v>
      </c>
      <c r="BI13" s="4">
        <v>346</v>
      </c>
      <c r="BJ13" s="36">
        <v>-6.0999999999999999E-2</v>
      </c>
      <c r="BK13" s="35">
        <v>685</v>
      </c>
      <c r="BL13" s="36">
        <v>-2.8799999999999999E-2</v>
      </c>
      <c r="BM13" s="35">
        <v>614</v>
      </c>
      <c r="BN13" s="37">
        <v>-3.8999999999999998E-3</v>
      </c>
      <c r="BO13" s="35">
        <v>532</v>
      </c>
      <c r="BP13" s="37">
        <v>-2.2800000000000001E-2</v>
      </c>
      <c r="BQ13" s="5">
        <v>242</v>
      </c>
      <c r="BR13" s="36">
        <v>3.9E-2</v>
      </c>
      <c r="BS13" s="138">
        <v>159.19999999999999</v>
      </c>
      <c r="BT13" s="36">
        <v>-1.7600000000000001E-2</v>
      </c>
      <c r="BU13" s="142">
        <v>171.4</v>
      </c>
      <c r="BV13" s="37">
        <v>-1.7600000000000001E-2</v>
      </c>
      <c r="BW13" s="139">
        <v>205.6</v>
      </c>
      <c r="BX13" s="36">
        <v>-9.7000000000000003E-3</v>
      </c>
      <c r="BY13" s="142">
        <v>208.2</v>
      </c>
      <c r="BZ13" s="37">
        <v>-6.6E-3</v>
      </c>
      <c r="CA13" s="139">
        <v>188.5</v>
      </c>
      <c r="CB13" s="36">
        <v>-5.4000000000000003E-3</v>
      </c>
      <c r="CC13" s="28">
        <v>4129773</v>
      </c>
      <c r="CD13" s="37">
        <v>-7.9000000000000008E-3</v>
      </c>
      <c r="CE13" s="26">
        <v>201994</v>
      </c>
      <c r="CF13" s="36">
        <v>-2.7699999999999999E-2</v>
      </c>
      <c r="CG13" s="50">
        <v>3983237</v>
      </c>
      <c r="CH13" s="36">
        <v>-5.7000000000000002E-3</v>
      </c>
      <c r="CI13" s="30">
        <v>348531</v>
      </c>
      <c r="CJ13" s="48">
        <v>-4.3799999999999999E-2</v>
      </c>
      <c r="CK13" s="90">
        <v>350760</v>
      </c>
      <c r="CL13" s="48">
        <v>-9.4799999999999995E-2</v>
      </c>
      <c r="CM13" s="5">
        <v>2236</v>
      </c>
      <c r="CN13" s="36">
        <v>-1.89E-2</v>
      </c>
      <c r="CO13" s="35">
        <v>183</v>
      </c>
      <c r="CP13" s="36">
        <v>-2.8400000000000002E-2</v>
      </c>
      <c r="CQ13" s="90">
        <v>2262</v>
      </c>
      <c r="CR13" s="48">
        <v>-2.07E-2</v>
      </c>
      <c r="CS13" s="90">
        <v>157</v>
      </c>
      <c r="CT13" s="48">
        <v>-4.1000000000000003E-3</v>
      </c>
      <c r="CU13" s="5">
        <v>179</v>
      </c>
      <c r="CV13" s="38">
        <v>-6.7199999999999996E-2</v>
      </c>
      <c r="CW13" s="139">
        <v>180.5</v>
      </c>
      <c r="CX13" s="37">
        <v>-1.0999999999999999E-2</v>
      </c>
      <c r="CY13" s="142">
        <v>302.5</v>
      </c>
      <c r="CZ13" s="36">
        <v>-6.9999999999999999E-4</v>
      </c>
      <c r="DA13" s="143">
        <v>189.3</v>
      </c>
      <c r="DB13" s="37">
        <v>-1.5100000000000001E-2</v>
      </c>
      <c r="DC13" s="139">
        <v>150.1</v>
      </c>
      <c r="DD13" s="48">
        <v>4.1500000000000002E-2</v>
      </c>
      <c r="DE13" s="139">
        <v>169.7</v>
      </c>
      <c r="DF13" s="38">
        <v>3.0599999999999999E-2</v>
      </c>
      <c r="DG13" s="28">
        <v>8537691</v>
      </c>
      <c r="DH13" s="37">
        <v>-1.6899999999999998E-2</v>
      </c>
      <c r="DI13" s="26">
        <f t="shared" si="0"/>
        <v>4331768</v>
      </c>
      <c r="DJ13" s="36">
        <f t="shared" si="1"/>
        <v>-8.8999999999999999E-3</v>
      </c>
      <c r="DK13" s="30">
        <v>1099294</v>
      </c>
      <c r="DL13" s="37">
        <v>-4.1700000000000001E-2</v>
      </c>
      <c r="DM13" s="26">
        <v>3106629</v>
      </c>
      <c r="DN13" s="38">
        <v>-1.89E-2</v>
      </c>
    </row>
    <row r="14" spans="1:188" x14ac:dyDescent="0.35">
      <c r="A14" s="61" t="s">
        <v>22</v>
      </c>
      <c r="B14" s="45" t="s">
        <v>7</v>
      </c>
      <c r="C14" s="4">
        <v>4338367</v>
      </c>
      <c r="D14" s="36">
        <v>1.8100000000000002E-2</v>
      </c>
      <c r="E14" s="35">
        <v>2380</v>
      </c>
      <c r="F14" s="37">
        <v>-5.1999999999999998E-3</v>
      </c>
      <c r="G14" s="129">
        <v>182.9</v>
      </c>
      <c r="H14" s="38">
        <v>-2.29E-2</v>
      </c>
      <c r="I14" s="28">
        <v>4180984</v>
      </c>
      <c r="J14" s="37">
        <v>1.6199999999999999E-2</v>
      </c>
      <c r="K14" s="5">
        <v>2282</v>
      </c>
      <c r="L14" s="39">
        <v>-7.3000000000000001E-3</v>
      </c>
      <c r="M14" s="129">
        <v>181.9</v>
      </c>
      <c r="N14" s="48">
        <v>-2.3199999999999998E-2</v>
      </c>
      <c r="O14" s="26">
        <v>157383</v>
      </c>
      <c r="P14" s="39">
        <v>7.1199999999999999E-2</v>
      </c>
      <c r="Q14" s="35">
        <v>98</v>
      </c>
      <c r="R14" s="37">
        <v>4.58E-2</v>
      </c>
      <c r="S14" s="130">
        <v>207.9</v>
      </c>
      <c r="T14" s="38">
        <v>-2.3699999999999999E-2</v>
      </c>
      <c r="U14" s="26">
        <v>1167712</v>
      </c>
      <c r="V14" s="39">
        <v>4.2999999999999997E-2</v>
      </c>
      <c r="W14" s="30">
        <v>1193547</v>
      </c>
      <c r="X14" s="39">
        <v>1.7500000000000002E-2</v>
      </c>
      <c r="Y14" s="30">
        <v>895047</v>
      </c>
      <c r="Z14" s="37">
        <v>4.19E-2</v>
      </c>
      <c r="AA14" s="30">
        <v>263426</v>
      </c>
      <c r="AB14" s="37">
        <v>-2.1100000000000001E-2</v>
      </c>
      <c r="AC14" s="26">
        <v>818635</v>
      </c>
      <c r="AD14" s="39">
        <v>-2.5700000000000001E-2</v>
      </c>
      <c r="AE14" s="4">
        <v>483</v>
      </c>
      <c r="AF14" s="36">
        <v>2.06E-2</v>
      </c>
      <c r="AG14" s="35">
        <v>525</v>
      </c>
      <c r="AH14" s="36">
        <v>-1.2999999999999999E-3</v>
      </c>
      <c r="AI14" s="35">
        <v>659</v>
      </c>
      <c r="AJ14" s="37">
        <v>0.02</v>
      </c>
      <c r="AK14" s="35">
        <v>143</v>
      </c>
      <c r="AL14" s="37">
        <v>-4.5900000000000003E-2</v>
      </c>
      <c r="AM14" s="5">
        <v>569</v>
      </c>
      <c r="AN14" s="36">
        <v>-4.6199999999999998E-2</v>
      </c>
      <c r="AO14" s="134">
        <v>138</v>
      </c>
      <c r="AP14" s="36">
        <v>-2.1399999999999999E-2</v>
      </c>
      <c r="AQ14" s="129">
        <v>146.80000000000001</v>
      </c>
      <c r="AR14" s="37">
        <v>-1.8499999999999999E-2</v>
      </c>
      <c r="AS14" s="130">
        <v>245.3</v>
      </c>
      <c r="AT14" s="36">
        <v>-2.1000000000000001E-2</v>
      </c>
      <c r="AU14" s="129">
        <v>181.4</v>
      </c>
      <c r="AV14" s="37">
        <v>-2.5399999999999999E-2</v>
      </c>
      <c r="AW14" s="130">
        <v>231.7</v>
      </c>
      <c r="AX14" s="36">
        <v>-2.1000000000000001E-2</v>
      </c>
      <c r="AY14" s="28">
        <v>709640</v>
      </c>
      <c r="AZ14" s="36">
        <v>-1.84E-2</v>
      </c>
      <c r="BA14" s="30">
        <v>1335765</v>
      </c>
      <c r="BB14" s="36">
        <v>2.1899999999999999E-2</v>
      </c>
      <c r="BC14" s="30">
        <v>1003328</v>
      </c>
      <c r="BD14" s="37">
        <v>3.32E-2</v>
      </c>
      <c r="BE14" s="30">
        <v>854549</v>
      </c>
      <c r="BF14" s="37">
        <v>4.1000000000000003E-3</v>
      </c>
      <c r="BG14" s="26">
        <v>434524</v>
      </c>
      <c r="BH14" s="36">
        <v>6.3899999999999998E-2</v>
      </c>
      <c r="BI14" s="4">
        <v>334</v>
      </c>
      <c r="BJ14" s="36">
        <v>-3.1600000000000003E-2</v>
      </c>
      <c r="BK14" s="35">
        <v>674</v>
      </c>
      <c r="BL14" s="36">
        <v>-8.3999999999999995E-3</v>
      </c>
      <c r="BM14" s="35">
        <v>607</v>
      </c>
      <c r="BN14" s="37">
        <v>7.4000000000000003E-3</v>
      </c>
      <c r="BO14" s="35">
        <v>523</v>
      </c>
      <c r="BP14" s="37">
        <v>-1.9599999999999999E-2</v>
      </c>
      <c r="BQ14" s="5">
        <v>241</v>
      </c>
      <c r="BR14" s="36">
        <v>4.36E-2</v>
      </c>
      <c r="BS14" s="138">
        <v>157</v>
      </c>
      <c r="BT14" s="36">
        <v>-1.35E-2</v>
      </c>
      <c r="BU14" s="142">
        <v>168.2</v>
      </c>
      <c r="BV14" s="37">
        <v>-2.9600000000000001E-2</v>
      </c>
      <c r="BW14" s="139">
        <v>201.6</v>
      </c>
      <c r="BX14" s="36">
        <v>-2.5000000000000001E-2</v>
      </c>
      <c r="BY14" s="142">
        <v>204.1</v>
      </c>
      <c r="BZ14" s="37">
        <v>-2.3599999999999999E-2</v>
      </c>
      <c r="CA14" s="139">
        <v>185.1</v>
      </c>
      <c r="CB14" s="36">
        <v>-1.9099999999999999E-2</v>
      </c>
      <c r="CC14" s="28">
        <v>4135622</v>
      </c>
      <c r="CD14" s="37">
        <v>1.7999999999999999E-2</v>
      </c>
      <c r="CE14" s="26">
        <v>202746</v>
      </c>
      <c r="CF14" s="36">
        <v>2.1499999999999998E-2</v>
      </c>
      <c r="CG14" s="50">
        <v>4011519</v>
      </c>
      <c r="CH14" s="36">
        <v>2.46E-2</v>
      </c>
      <c r="CI14" s="30">
        <v>326848</v>
      </c>
      <c r="CJ14" s="48">
        <v>-5.5399999999999998E-2</v>
      </c>
      <c r="CK14" s="90">
        <v>368100</v>
      </c>
      <c r="CL14" s="48">
        <v>6.3100000000000003E-2</v>
      </c>
      <c r="CM14" s="5">
        <v>2198</v>
      </c>
      <c r="CN14" s="36">
        <v>-5.7000000000000002E-3</v>
      </c>
      <c r="CO14" s="35">
        <v>182</v>
      </c>
      <c r="CP14" s="36">
        <v>8.9999999999999998E-4</v>
      </c>
      <c r="CQ14" s="90">
        <v>2236</v>
      </c>
      <c r="CR14" s="48">
        <v>-3.3999999999999998E-3</v>
      </c>
      <c r="CS14" s="90">
        <v>144</v>
      </c>
      <c r="CT14" s="48">
        <v>-3.1899999999999998E-2</v>
      </c>
      <c r="CU14" s="5">
        <v>187</v>
      </c>
      <c r="CV14" s="38">
        <v>8.0600000000000005E-2</v>
      </c>
      <c r="CW14" s="139">
        <v>177.1</v>
      </c>
      <c r="CX14" s="37">
        <v>-2.3300000000000001E-2</v>
      </c>
      <c r="CY14" s="142">
        <v>299.5</v>
      </c>
      <c r="CZ14" s="36">
        <v>-2.01E-2</v>
      </c>
      <c r="DA14" s="143">
        <v>185.8</v>
      </c>
      <c r="DB14" s="37">
        <v>-2.7400000000000001E-2</v>
      </c>
      <c r="DC14" s="139">
        <v>147.30000000000001</v>
      </c>
      <c r="DD14" s="48">
        <v>2.5000000000000001E-2</v>
      </c>
      <c r="DE14" s="139">
        <v>169</v>
      </c>
      <c r="DF14" s="38">
        <v>1.6400000000000001E-2</v>
      </c>
      <c r="DG14" s="28">
        <v>8541240</v>
      </c>
      <c r="DH14" s="37">
        <v>1.03E-2</v>
      </c>
      <c r="DI14" s="26">
        <f t="shared" si="0"/>
        <v>4338367</v>
      </c>
      <c r="DJ14" s="36">
        <f t="shared" si="1"/>
        <v>1.8100000000000002E-2</v>
      </c>
      <c r="DK14" s="30">
        <v>1082061</v>
      </c>
      <c r="DL14" s="37">
        <v>-2.46E-2</v>
      </c>
      <c r="DM14" s="26">
        <v>3120812</v>
      </c>
      <c r="DN14" s="38">
        <v>1.21E-2</v>
      </c>
    </row>
    <row r="15" spans="1:188" x14ac:dyDescent="0.35">
      <c r="A15" s="61" t="s">
        <v>23</v>
      </c>
      <c r="B15" s="45" t="s">
        <v>7</v>
      </c>
      <c r="C15" s="4">
        <v>4439836</v>
      </c>
      <c r="D15" s="36">
        <v>1.5299999999999999E-2</v>
      </c>
      <c r="E15" s="35">
        <v>2393</v>
      </c>
      <c r="F15" s="37">
        <v>3.8E-3</v>
      </c>
      <c r="G15" s="129">
        <v>179.7</v>
      </c>
      <c r="H15" s="38">
        <v>-1.1299999999999999E-2</v>
      </c>
      <c r="I15" s="28">
        <v>4279688</v>
      </c>
      <c r="J15" s="37">
        <v>1.34E-2</v>
      </c>
      <c r="K15" s="5">
        <v>2295</v>
      </c>
      <c r="L15" s="39">
        <v>1.5E-3</v>
      </c>
      <c r="M15" s="129">
        <v>178.7</v>
      </c>
      <c r="N15" s="48">
        <v>-1.18E-2</v>
      </c>
      <c r="O15" s="26">
        <v>160148</v>
      </c>
      <c r="P15" s="39">
        <v>6.7400000000000002E-2</v>
      </c>
      <c r="Q15" s="35">
        <v>98</v>
      </c>
      <c r="R15" s="37">
        <v>6.08E-2</v>
      </c>
      <c r="S15" s="130">
        <v>204.6</v>
      </c>
      <c r="T15" s="38">
        <v>-6.1999999999999998E-3</v>
      </c>
      <c r="U15" s="26">
        <v>1197375</v>
      </c>
      <c r="V15" s="39">
        <v>3.1399999999999997E-2</v>
      </c>
      <c r="W15" s="30">
        <v>1221986</v>
      </c>
      <c r="X15" s="39">
        <v>5.8999999999999999E-3</v>
      </c>
      <c r="Y15" s="30">
        <v>910696</v>
      </c>
      <c r="Z15" s="37">
        <v>4.4499999999999998E-2</v>
      </c>
      <c r="AA15" s="30">
        <v>272142</v>
      </c>
      <c r="AB15" s="37">
        <v>-1.6199999999999999E-2</v>
      </c>
      <c r="AC15" s="26">
        <v>837637</v>
      </c>
      <c r="AD15" s="39">
        <v>-1.2999999999999999E-2</v>
      </c>
      <c r="AE15" s="4">
        <v>485</v>
      </c>
      <c r="AF15" s="36">
        <v>2.12E-2</v>
      </c>
      <c r="AG15" s="35">
        <v>523</v>
      </c>
      <c r="AH15" s="36">
        <v>-1.1599999999999999E-2</v>
      </c>
      <c r="AI15" s="35">
        <v>662</v>
      </c>
      <c r="AJ15" s="37">
        <v>2.8899999999999999E-2</v>
      </c>
      <c r="AK15" s="35">
        <v>145</v>
      </c>
      <c r="AL15" s="37">
        <v>-2.4299999999999999E-2</v>
      </c>
      <c r="AM15" s="5">
        <v>578</v>
      </c>
      <c r="AN15" s="36">
        <v>-1.67E-2</v>
      </c>
      <c r="AO15" s="134">
        <v>134.9</v>
      </c>
      <c r="AP15" s="36">
        <v>-9.9000000000000008E-3</v>
      </c>
      <c r="AQ15" s="129">
        <v>142.80000000000001</v>
      </c>
      <c r="AR15" s="37">
        <v>-1.7399999999999999E-2</v>
      </c>
      <c r="AS15" s="130">
        <v>242.4</v>
      </c>
      <c r="AT15" s="36">
        <v>-1.49E-2</v>
      </c>
      <c r="AU15" s="129">
        <v>177.1</v>
      </c>
      <c r="AV15" s="37">
        <v>-8.2000000000000007E-3</v>
      </c>
      <c r="AW15" s="130">
        <v>230</v>
      </c>
      <c r="AX15" s="36">
        <v>-3.7000000000000002E-3</v>
      </c>
      <c r="AY15" s="28">
        <v>716109</v>
      </c>
      <c r="AZ15" s="36">
        <v>-1.5800000000000002E-2</v>
      </c>
      <c r="BA15" s="30">
        <v>1372588</v>
      </c>
      <c r="BB15" s="36">
        <v>1.6500000000000001E-2</v>
      </c>
      <c r="BC15" s="30">
        <v>1031623</v>
      </c>
      <c r="BD15" s="37">
        <v>3.4000000000000002E-2</v>
      </c>
      <c r="BE15" s="30">
        <v>870630</v>
      </c>
      <c r="BF15" s="37">
        <v>-1.2999999999999999E-3</v>
      </c>
      <c r="BG15" s="26">
        <v>448214</v>
      </c>
      <c r="BH15" s="36">
        <v>5.3900000000000003E-2</v>
      </c>
      <c r="BI15" s="4">
        <v>323</v>
      </c>
      <c r="BJ15" s="36">
        <v>-1.6299999999999999E-2</v>
      </c>
      <c r="BK15" s="35">
        <v>679</v>
      </c>
      <c r="BL15" s="36">
        <v>4.7999999999999996E-3</v>
      </c>
      <c r="BM15" s="35">
        <v>619</v>
      </c>
      <c r="BN15" s="37">
        <v>2.1600000000000001E-2</v>
      </c>
      <c r="BO15" s="35">
        <v>526</v>
      </c>
      <c r="BP15" s="37">
        <v>-1.9400000000000001E-2</v>
      </c>
      <c r="BQ15" s="5">
        <v>246</v>
      </c>
      <c r="BR15" s="36">
        <v>3.5499999999999997E-2</v>
      </c>
      <c r="BS15" s="138">
        <v>150.4</v>
      </c>
      <c r="BT15" s="36">
        <v>-5.0000000000000001E-4</v>
      </c>
      <c r="BU15" s="142">
        <v>164.9</v>
      </c>
      <c r="BV15" s="37">
        <v>-1.15E-2</v>
      </c>
      <c r="BW15" s="139">
        <v>200</v>
      </c>
      <c r="BX15" s="36">
        <v>-1.21E-2</v>
      </c>
      <c r="BY15" s="142">
        <v>201.4</v>
      </c>
      <c r="BZ15" s="37">
        <v>-1.8200000000000001E-2</v>
      </c>
      <c r="CA15" s="139">
        <v>182.8</v>
      </c>
      <c r="CB15" s="36">
        <v>-1.7500000000000002E-2</v>
      </c>
      <c r="CC15" s="28">
        <v>4233343</v>
      </c>
      <c r="CD15" s="37">
        <v>1.44E-2</v>
      </c>
      <c r="CE15" s="26">
        <v>206493</v>
      </c>
      <c r="CF15" s="36">
        <v>3.3500000000000002E-2</v>
      </c>
      <c r="CG15" s="50">
        <v>4112912</v>
      </c>
      <c r="CH15" s="36">
        <v>2.9000000000000001E-2</v>
      </c>
      <c r="CI15" s="30">
        <v>326924</v>
      </c>
      <c r="CJ15" s="48">
        <v>-0.13020000000000001</v>
      </c>
      <c r="CK15" s="90">
        <v>403276</v>
      </c>
      <c r="CL15" s="48">
        <v>2.6100000000000002E-2</v>
      </c>
      <c r="CM15" s="5">
        <v>2210</v>
      </c>
      <c r="CN15" s="36">
        <v>2.5000000000000001E-3</v>
      </c>
      <c r="CO15" s="35">
        <v>183</v>
      </c>
      <c r="CP15" s="36">
        <v>1.95E-2</v>
      </c>
      <c r="CQ15" s="90">
        <v>2256</v>
      </c>
      <c r="CR15" s="48">
        <v>1.3599999999999999E-2</v>
      </c>
      <c r="CS15" s="90">
        <v>137</v>
      </c>
      <c r="CT15" s="48">
        <v>-0.13300000000000001</v>
      </c>
      <c r="CU15" s="5">
        <v>196</v>
      </c>
      <c r="CV15" s="38">
        <v>4.8800000000000003E-2</v>
      </c>
      <c r="CW15" s="139">
        <v>174</v>
      </c>
      <c r="CX15" s="37">
        <v>-1.17E-2</v>
      </c>
      <c r="CY15" s="142">
        <v>295.39999999999998</v>
      </c>
      <c r="CZ15" s="36">
        <v>-1.3599999999999999E-2</v>
      </c>
      <c r="DA15" s="143">
        <v>182.8</v>
      </c>
      <c r="DB15" s="37">
        <v>-1.4999999999999999E-2</v>
      </c>
      <c r="DC15" s="139">
        <v>140</v>
      </c>
      <c r="DD15" s="48">
        <v>-3.2000000000000002E-3</v>
      </c>
      <c r="DE15" s="139">
        <v>161.69999999999999</v>
      </c>
      <c r="DF15" s="38">
        <v>2.2200000000000001E-2</v>
      </c>
      <c r="DG15" s="28">
        <v>8738026</v>
      </c>
      <c r="DH15" s="37">
        <v>1.3100000000000001E-2</v>
      </c>
      <c r="DI15" s="26">
        <f t="shared" si="0"/>
        <v>4439836</v>
      </c>
      <c r="DJ15" s="36">
        <f t="shared" si="1"/>
        <v>1.5299999999999999E-2</v>
      </c>
      <c r="DK15" s="30">
        <v>1109779</v>
      </c>
      <c r="DL15" s="37">
        <v>-1.38E-2</v>
      </c>
      <c r="DM15" s="26">
        <v>3188411</v>
      </c>
      <c r="DN15" s="38">
        <v>1.9800000000000002E-2</v>
      </c>
    </row>
    <row r="16" spans="1:188" x14ac:dyDescent="0.35">
      <c r="A16" s="61" t="s">
        <v>24</v>
      </c>
      <c r="B16" s="45" t="s">
        <v>7</v>
      </c>
      <c r="C16" s="4">
        <v>4417817</v>
      </c>
      <c r="D16" s="36">
        <v>1.3899999999999999E-2</v>
      </c>
      <c r="E16" s="35">
        <v>2278</v>
      </c>
      <c r="F16" s="37">
        <v>-1.8200000000000001E-2</v>
      </c>
      <c r="G16" s="129">
        <v>171.9</v>
      </c>
      <c r="H16" s="38">
        <v>-3.1600000000000003E-2</v>
      </c>
      <c r="I16" s="28">
        <v>4257041</v>
      </c>
      <c r="J16" s="37">
        <v>1.26E-2</v>
      </c>
      <c r="K16" s="5">
        <v>2183</v>
      </c>
      <c r="L16" s="39">
        <v>-1.9900000000000001E-2</v>
      </c>
      <c r="M16" s="129">
        <v>170.9</v>
      </c>
      <c r="N16" s="48">
        <v>-3.2099999999999997E-2</v>
      </c>
      <c r="O16" s="26">
        <v>160776</v>
      </c>
      <c r="P16" s="39">
        <v>4.8300000000000003E-2</v>
      </c>
      <c r="Q16" s="35">
        <v>95</v>
      </c>
      <c r="R16" s="37">
        <v>2.1999999999999999E-2</v>
      </c>
      <c r="S16" s="130">
        <v>197.7</v>
      </c>
      <c r="T16" s="38">
        <v>-2.5100000000000001E-2</v>
      </c>
      <c r="U16" s="26">
        <v>1209246</v>
      </c>
      <c r="V16" s="39">
        <v>3.85E-2</v>
      </c>
      <c r="W16" s="30">
        <v>1223228</v>
      </c>
      <c r="X16" s="39">
        <v>1.4500000000000001E-2</v>
      </c>
      <c r="Y16" s="30">
        <v>910051</v>
      </c>
      <c r="Z16" s="37">
        <v>3.8699999999999998E-2</v>
      </c>
      <c r="AA16" s="30">
        <v>260189</v>
      </c>
      <c r="AB16" s="37">
        <v>-5.2499999999999998E-2</v>
      </c>
      <c r="AC16" s="26">
        <v>815103</v>
      </c>
      <c r="AD16" s="39">
        <v>-2.5700000000000001E-2</v>
      </c>
      <c r="AE16" s="4">
        <v>467</v>
      </c>
      <c r="AF16" s="36">
        <v>-9.1999999999999998E-3</v>
      </c>
      <c r="AG16" s="35">
        <v>495</v>
      </c>
      <c r="AH16" s="36">
        <v>-3.7100000000000001E-2</v>
      </c>
      <c r="AI16" s="35">
        <v>636</v>
      </c>
      <c r="AJ16" s="37">
        <v>1.8100000000000002E-2</v>
      </c>
      <c r="AK16" s="35">
        <v>135</v>
      </c>
      <c r="AL16" s="37">
        <v>-6.9599999999999995E-2</v>
      </c>
      <c r="AM16" s="5">
        <v>545</v>
      </c>
      <c r="AN16" s="36">
        <v>-3.5400000000000001E-2</v>
      </c>
      <c r="AO16" s="134">
        <v>128.80000000000001</v>
      </c>
      <c r="AP16" s="36">
        <v>-4.5999999999999999E-2</v>
      </c>
      <c r="AQ16" s="129">
        <v>135</v>
      </c>
      <c r="AR16" s="37">
        <v>-5.0799999999999998E-2</v>
      </c>
      <c r="AS16" s="130">
        <v>232.9</v>
      </c>
      <c r="AT16" s="36">
        <v>-1.9900000000000001E-2</v>
      </c>
      <c r="AU16" s="129">
        <v>172.3</v>
      </c>
      <c r="AV16" s="37">
        <v>-1.7999999999999999E-2</v>
      </c>
      <c r="AW16" s="130">
        <v>223.1</v>
      </c>
      <c r="AX16" s="36">
        <v>-0.01</v>
      </c>
      <c r="AY16" s="28">
        <v>736181</v>
      </c>
      <c r="AZ16" s="36">
        <v>7.1000000000000004E-3</v>
      </c>
      <c r="BA16" s="30">
        <v>1354489</v>
      </c>
      <c r="BB16" s="36">
        <v>7.9000000000000008E-3</v>
      </c>
      <c r="BC16" s="30">
        <v>1024057</v>
      </c>
      <c r="BD16" s="37">
        <v>2.7400000000000001E-2</v>
      </c>
      <c r="BE16" s="30">
        <v>854392</v>
      </c>
      <c r="BF16" s="37">
        <v>-5.7999999999999996E-3</v>
      </c>
      <c r="BG16" s="26">
        <v>448056</v>
      </c>
      <c r="BH16" s="36">
        <v>5.1799999999999999E-2</v>
      </c>
      <c r="BI16" s="4">
        <v>320</v>
      </c>
      <c r="BJ16" s="36">
        <v>-3.56E-2</v>
      </c>
      <c r="BK16" s="35">
        <v>643</v>
      </c>
      <c r="BL16" s="36">
        <v>-2.58E-2</v>
      </c>
      <c r="BM16" s="35">
        <v>589</v>
      </c>
      <c r="BN16" s="37">
        <v>4.3E-3</v>
      </c>
      <c r="BO16" s="35">
        <v>492</v>
      </c>
      <c r="BP16" s="37">
        <v>-3.7400000000000003E-2</v>
      </c>
      <c r="BQ16" s="5">
        <v>234</v>
      </c>
      <c r="BR16" s="36">
        <v>1.4E-2</v>
      </c>
      <c r="BS16" s="138">
        <v>145.1</v>
      </c>
      <c r="BT16" s="36">
        <v>-4.24E-2</v>
      </c>
      <c r="BU16" s="142">
        <v>158.1</v>
      </c>
      <c r="BV16" s="37">
        <v>-3.3500000000000002E-2</v>
      </c>
      <c r="BW16" s="139">
        <v>191.6</v>
      </c>
      <c r="BX16" s="36">
        <v>-2.24E-2</v>
      </c>
      <c r="BY16" s="142">
        <v>192.1</v>
      </c>
      <c r="BZ16" s="37">
        <v>-3.1800000000000002E-2</v>
      </c>
      <c r="CA16" s="139">
        <v>174.2</v>
      </c>
      <c r="CB16" s="36">
        <v>-3.5900000000000001E-2</v>
      </c>
      <c r="CC16" s="28">
        <v>4209163</v>
      </c>
      <c r="CD16" s="37">
        <v>1.2800000000000001E-2</v>
      </c>
      <c r="CE16" s="26">
        <v>208654</v>
      </c>
      <c r="CF16" s="36">
        <v>3.5000000000000003E-2</v>
      </c>
      <c r="CG16" s="50">
        <v>4081255</v>
      </c>
      <c r="CH16" s="36">
        <v>2.2499999999999999E-2</v>
      </c>
      <c r="CI16" s="30">
        <v>336562</v>
      </c>
      <c r="CJ16" s="48">
        <v>-8.0799999999999997E-2</v>
      </c>
      <c r="CK16" s="90">
        <v>397800</v>
      </c>
      <c r="CL16" s="48">
        <v>4.5499999999999999E-2</v>
      </c>
      <c r="CM16" s="5">
        <v>2100</v>
      </c>
      <c r="CN16" s="36">
        <v>-2.0799999999999999E-2</v>
      </c>
      <c r="CO16" s="35">
        <v>179</v>
      </c>
      <c r="CP16" s="36">
        <v>1.43E-2</v>
      </c>
      <c r="CQ16" s="90">
        <v>2134</v>
      </c>
      <c r="CR16" s="48">
        <v>-1.3299999999999999E-2</v>
      </c>
      <c r="CS16" s="90">
        <v>144</v>
      </c>
      <c r="CT16" s="48">
        <v>-8.5500000000000007E-2</v>
      </c>
      <c r="CU16" s="5">
        <v>196</v>
      </c>
      <c r="CV16" s="38">
        <v>4.7399999999999998E-2</v>
      </c>
      <c r="CW16" s="139">
        <v>166.3</v>
      </c>
      <c r="CX16" s="37">
        <v>-3.32E-2</v>
      </c>
      <c r="CY16" s="142">
        <v>285.60000000000002</v>
      </c>
      <c r="CZ16" s="36">
        <v>-0.02</v>
      </c>
      <c r="DA16" s="143">
        <v>174.3</v>
      </c>
      <c r="DB16" s="37">
        <v>-3.5000000000000003E-2</v>
      </c>
      <c r="DC16" s="139">
        <v>143.1</v>
      </c>
      <c r="DD16" s="48">
        <v>-5.1000000000000004E-3</v>
      </c>
      <c r="DE16" s="139">
        <v>163.9</v>
      </c>
      <c r="DF16" s="38">
        <v>1.8E-3</v>
      </c>
      <c r="DG16" s="28">
        <v>8645084</v>
      </c>
      <c r="DH16" s="37">
        <v>7.3000000000000001E-3</v>
      </c>
      <c r="DI16" s="26">
        <f t="shared" si="0"/>
        <v>4417817</v>
      </c>
      <c r="DJ16" s="36">
        <f t="shared" si="1"/>
        <v>1.3899999999999999E-2</v>
      </c>
      <c r="DK16" s="30">
        <v>1075292</v>
      </c>
      <c r="DL16" s="37">
        <v>-3.2300000000000002E-2</v>
      </c>
      <c r="DM16" s="26">
        <v>3151975</v>
      </c>
      <c r="DN16" s="38">
        <v>1.21E-2</v>
      </c>
    </row>
    <row r="17" spans="1:118" x14ac:dyDescent="0.35">
      <c r="A17" s="61" t="s">
        <v>25</v>
      </c>
      <c r="B17" s="45" t="s">
        <v>7</v>
      </c>
      <c r="C17" s="4">
        <v>4436814</v>
      </c>
      <c r="D17" s="36">
        <v>2.4299999999999999E-2</v>
      </c>
      <c r="E17" s="35">
        <v>2359</v>
      </c>
      <c r="F17" s="37">
        <v>-2.5100000000000001E-2</v>
      </c>
      <c r="G17" s="129">
        <v>177.2</v>
      </c>
      <c r="H17" s="38">
        <v>-4.8099999999999997E-2</v>
      </c>
      <c r="I17" s="28">
        <v>4273585</v>
      </c>
      <c r="J17" s="37">
        <v>2.35E-2</v>
      </c>
      <c r="K17" s="5">
        <v>2261</v>
      </c>
      <c r="L17" s="39">
        <v>-2.6599999999999999E-2</v>
      </c>
      <c r="M17" s="129">
        <v>176.3</v>
      </c>
      <c r="N17" s="48">
        <v>-4.8899999999999999E-2</v>
      </c>
      <c r="O17" s="26">
        <v>163229</v>
      </c>
      <c r="P17" s="39">
        <v>4.5100000000000001E-2</v>
      </c>
      <c r="Q17" s="35">
        <v>98</v>
      </c>
      <c r="R17" s="37">
        <v>1.23E-2</v>
      </c>
      <c r="S17" s="130">
        <v>200.1</v>
      </c>
      <c r="T17" s="38">
        <v>-3.1399999999999997E-2</v>
      </c>
      <c r="U17" s="26">
        <v>1214947</v>
      </c>
      <c r="V17" s="39">
        <v>4.7E-2</v>
      </c>
      <c r="W17" s="30">
        <v>1226092</v>
      </c>
      <c r="X17" s="39">
        <v>2.7099999999999999E-2</v>
      </c>
      <c r="Y17" s="30">
        <v>918447</v>
      </c>
      <c r="Z17" s="37">
        <v>4.5600000000000002E-2</v>
      </c>
      <c r="AA17" s="30">
        <v>256969</v>
      </c>
      <c r="AB17" s="37">
        <v>-5.0999999999999997E-2</v>
      </c>
      <c r="AC17" s="26">
        <v>820359</v>
      </c>
      <c r="AD17" s="39">
        <v>-9.7999999999999997E-3</v>
      </c>
      <c r="AE17" s="4">
        <v>481</v>
      </c>
      <c r="AF17" s="36">
        <v>-2.0199999999999999E-2</v>
      </c>
      <c r="AG17" s="35">
        <v>513</v>
      </c>
      <c r="AH17" s="36">
        <v>-4.3400000000000001E-2</v>
      </c>
      <c r="AI17" s="35">
        <v>661</v>
      </c>
      <c r="AJ17" s="37">
        <v>8.3000000000000001E-3</v>
      </c>
      <c r="AK17" s="35">
        <v>137</v>
      </c>
      <c r="AL17" s="37">
        <v>-8.5599999999999996E-2</v>
      </c>
      <c r="AM17" s="5">
        <v>566</v>
      </c>
      <c r="AN17" s="36">
        <v>-3.4200000000000001E-2</v>
      </c>
      <c r="AO17" s="134">
        <v>132</v>
      </c>
      <c r="AP17" s="36">
        <v>-6.4199999999999993E-2</v>
      </c>
      <c r="AQ17" s="129">
        <v>139.4</v>
      </c>
      <c r="AR17" s="37">
        <v>-6.8599999999999994E-2</v>
      </c>
      <c r="AS17" s="130">
        <v>240</v>
      </c>
      <c r="AT17" s="36">
        <v>-3.5700000000000003E-2</v>
      </c>
      <c r="AU17" s="129">
        <v>177.8</v>
      </c>
      <c r="AV17" s="37">
        <v>-3.6499999999999998E-2</v>
      </c>
      <c r="AW17" s="130">
        <v>230.1</v>
      </c>
      <c r="AX17" s="36">
        <v>-2.46E-2</v>
      </c>
      <c r="AY17" s="28">
        <v>736678</v>
      </c>
      <c r="AZ17" s="36">
        <v>1.72E-2</v>
      </c>
      <c r="BA17" s="30">
        <v>1351943</v>
      </c>
      <c r="BB17" s="36">
        <v>1.5599999999999999E-2</v>
      </c>
      <c r="BC17" s="30">
        <v>1033943</v>
      </c>
      <c r="BD17" s="37">
        <v>3.7900000000000003E-2</v>
      </c>
      <c r="BE17" s="30">
        <v>858858</v>
      </c>
      <c r="BF17" s="37">
        <v>7.7999999999999996E-3</v>
      </c>
      <c r="BG17" s="26">
        <v>454858</v>
      </c>
      <c r="BH17" s="36">
        <v>6.3799999999999996E-2</v>
      </c>
      <c r="BI17" s="4">
        <v>329</v>
      </c>
      <c r="BJ17" s="36">
        <v>-4.8899999999999999E-2</v>
      </c>
      <c r="BK17" s="35">
        <v>659</v>
      </c>
      <c r="BL17" s="36">
        <v>-3.7199999999999997E-2</v>
      </c>
      <c r="BM17" s="35">
        <v>613</v>
      </c>
      <c r="BN17" s="37">
        <v>-2.0999999999999999E-3</v>
      </c>
      <c r="BO17" s="35">
        <v>512</v>
      </c>
      <c r="BP17" s="37">
        <v>-3.8399999999999997E-2</v>
      </c>
      <c r="BQ17" s="5">
        <v>245</v>
      </c>
      <c r="BR17" s="36">
        <v>1.4200000000000001E-2</v>
      </c>
      <c r="BS17" s="138">
        <v>148.80000000000001</v>
      </c>
      <c r="BT17" s="36">
        <v>-6.5000000000000002E-2</v>
      </c>
      <c r="BU17" s="142">
        <v>162.5</v>
      </c>
      <c r="BV17" s="37">
        <v>-5.1999999999999998E-2</v>
      </c>
      <c r="BW17" s="139">
        <v>197.7</v>
      </c>
      <c r="BX17" s="36">
        <v>-3.85E-2</v>
      </c>
      <c r="BY17" s="142">
        <v>198.7</v>
      </c>
      <c r="BZ17" s="37">
        <v>-4.58E-2</v>
      </c>
      <c r="CA17" s="139">
        <v>179.7</v>
      </c>
      <c r="CB17" s="36">
        <v>-4.6600000000000003E-2</v>
      </c>
      <c r="CC17" s="28">
        <v>4226850</v>
      </c>
      <c r="CD17" s="37">
        <v>2.35E-2</v>
      </c>
      <c r="CE17" s="26">
        <v>209964</v>
      </c>
      <c r="CF17" s="36">
        <v>3.95E-2</v>
      </c>
      <c r="CG17" s="50">
        <v>4095538</v>
      </c>
      <c r="CH17" s="36">
        <v>2.8199999999999999E-2</v>
      </c>
      <c r="CI17" s="30">
        <v>341276</v>
      </c>
      <c r="CJ17" s="48">
        <v>-2.0799999999999999E-2</v>
      </c>
      <c r="CK17" s="90">
        <v>388227</v>
      </c>
      <c r="CL17" s="48">
        <v>0.10680000000000001</v>
      </c>
      <c r="CM17" s="5">
        <v>2174</v>
      </c>
      <c r="CN17" s="36">
        <v>-2.75E-2</v>
      </c>
      <c r="CO17" s="35">
        <v>184</v>
      </c>
      <c r="CP17" s="36">
        <v>5.3E-3</v>
      </c>
      <c r="CQ17" s="90">
        <v>2209</v>
      </c>
      <c r="CR17" s="48">
        <v>-2.3699999999999999E-2</v>
      </c>
      <c r="CS17" s="90">
        <v>150</v>
      </c>
      <c r="CT17" s="48">
        <v>-4.4299999999999999E-2</v>
      </c>
      <c r="CU17" s="5">
        <v>195</v>
      </c>
      <c r="CV17" s="38">
        <v>9.0899999999999995E-2</v>
      </c>
      <c r="CW17" s="139">
        <v>171.5</v>
      </c>
      <c r="CX17" s="37">
        <v>-4.99E-2</v>
      </c>
      <c r="CY17" s="142">
        <v>292.60000000000002</v>
      </c>
      <c r="CZ17" s="36">
        <v>-3.2800000000000003E-2</v>
      </c>
      <c r="DA17" s="143">
        <v>179.8</v>
      </c>
      <c r="DB17" s="37">
        <v>-5.0500000000000003E-2</v>
      </c>
      <c r="DC17" s="139">
        <v>146.5</v>
      </c>
      <c r="DD17" s="48">
        <v>-2.4E-2</v>
      </c>
      <c r="DE17" s="139">
        <v>167.2</v>
      </c>
      <c r="DF17" s="38">
        <v>-1.44E-2</v>
      </c>
      <c r="DG17" s="28">
        <v>8695079</v>
      </c>
      <c r="DH17" s="37">
        <v>1.84E-2</v>
      </c>
      <c r="DI17" s="26">
        <f t="shared" si="0"/>
        <v>4436814</v>
      </c>
      <c r="DJ17" s="36">
        <f t="shared" si="1"/>
        <v>2.4299999999999999E-2</v>
      </c>
      <c r="DK17" s="30">
        <v>1077328</v>
      </c>
      <c r="DL17" s="37">
        <v>-0.02</v>
      </c>
      <c r="DM17" s="26">
        <v>3180937</v>
      </c>
      <c r="DN17" s="38">
        <v>2.3900000000000001E-2</v>
      </c>
    </row>
    <row r="18" spans="1:118" x14ac:dyDescent="0.35">
      <c r="A18" s="61" t="s">
        <v>26</v>
      </c>
      <c r="B18" s="45" t="s">
        <v>7</v>
      </c>
      <c r="C18" s="4">
        <v>4482927</v>
      </c>
      <c r="D18" s="36">
        <v>3.3300000000000003E-2</v>
      </c>
      <c r="E18" s="35">
        <v>2430</v>
      </c>
      <c r="F18" s="37">
        <v>2.1000000000000001E-2</v>
      </c>
      <c r="G18" s="129">
        <v>180.7</v>
      </c>
      <c r="H18" s="38">
        <v>-1.2E-2</v>
      </c>
      <c r="I18" s="28">
        <v>4316778</v>
      </c>
      <c r="J18" s="37">
        <v>3.2500000000000001E-2</v>
      </c>
      <c r="K18" s="5">
        <v>2328</v>
      </c>
      <c r="L18" s="39">
        <v>2.0199999999999999E-2</v>
      </c>
      <c r="M18" s="129">
        <v>179.8</v>
      </c>
      <c r="N18" s="48">
        <v>-1.1900000000000001E-2</v>
      </c>
      <c r="O18" s="26">
        <v>166148</v>
      </c>
      <c r="P18" s="39">
        <v>5.57E-2</v>
      </c>
      <c r="Q18" s="35">
        <v>102</v>
      </c>
      <c r="R18" s="37">
        <v>3.9100000000000003E-2</v>
      </c>
      <c r="S18" s="130">
        <v>204.6</v>
      </c>
      <c r="T18" s="38">
        <v>-1.5699999999999999E-2</v>
      </c>
      <c r="U18" s="26">
        <v>1228550</v>
      </c>
      <c r="V18" s="39">
        <v>5.21E-2</v>
      </c>
      <c r="W18" s="30">
        <v>1239856</v>
      </c>
      <c r="X18" s="39">
        <v>3.8800000000000001E-2</v>
      </c>
      <c r="Y18" s="30">
        <v>935874</v>
      </c>
      <c r="Z18" s="37">
        <v>4.5600000000000002E-2</v>
      </c>
      <c r="AA18" s="30">
        <v>256530</v>
      </c>
      <c r="AB18" s="37">
        <v>-2.6200000000000001E-2</v>
      </c>
      <c r="AC18" s="26">
        <v>822117</v>
      </c>
      <c r="AD18" s="39">
        <v>4.3E-3</v>
      </c>
      <c r="AE18" s="4">
        <v>498</v>
      </c>
      <c r="AF18" s="36">
        <v>3.04E-2</v>
      </c>
      <c r="AG18" s="35">
        <v>531</v>
      </c>
      <c r="AH18" s="36">
        <v>1.11E-2</v>
      </c>
      <c r="AI18" s="35">
        <v>687</v>
      </c>
      <c r="AJ18" s="37">
        <v>4.2799999999999998E-2</v>
      </c>
      <c r="AK18" s="35">
        <v>139</v>
      </c>
      <c r="AL18" s="37">
        <v>-2.76E-2</v>
      </c>
      <c r="AM18" s="5">
        <v>574</v>
      </c>
      <c r="AN18" s="36">
        <v>8.9999999999999993E-3</v>
      </c>
      <c r="AO18" s="134">
        <v>135.19999999999999</v>
      </c>
      <c r="AP18" s="36">
        <v>-2.07E-2</v>
      </c>
      <c r="AQ18" s="129">
        <v>142.9</v>
      </c>
      <c r="AR18" s="37">
        <v>-2.6599999999999999E-2</v>
      </c>
      <c r="AS18" s="130">
        <v>244.6</v>
      </c>
      <c r="AT18" s="36">
        <v>-2.7000000000000001E-3</v>
      </c>
      <c r="AU18" s="129">
        <v>181.1</v>
      </c>
      <c r="AV18" s="37">
        <v>-1.4E-3</v>
      </c>
      <c r="AW18" s="130">
        <v>232.9</v>
      </c>
      <c r="AX18" s="36">
        <v>4.7999999999999996E-3</v>
      </c>
      <c r="AY18" s="28">
        <v>725666</v>
      </c>
      <c r="AZ18" s="36">
        <v>2.2599999999999999E-2</v>
      </c>
      <c r="BA18" s="30">
        <v>1361947</v>
      </c>
      <c r="BB18" s="36">
        <v>1.9599999999999999E-2</v>
      </c>
      <c r="BC18" s="30">
        <v>1052015</v>
      </c>
      <c r="BD18" s="37">
        <v>4.8500000000000001E-2</v>
      </c>
      <c r="BE18" s="30">
        <v>873840</v>
      </c>
      <c r="BF18" s="37">
        <v>2.2599999999999999E-2</v>
      </c>
      <c r="BG18" s="26">
        <v>468846</v>
      </c>
      <c r="BH18" s="36">
        <v>7.9000000000000001E-2</v>
      </c>
      <c r="BI18" s="4">
        <v>332</v>
      </c>
      <c r="BJ18" s="36">
        <v>-6.3E-3</v>
      </c>
      <c r="BK18" s="35">
        <v>677</v>
      </c>
      <c r="BL18" s="36">
        <v>4.1000000000000003E-3</v>
      </c>
      <c r="BM18" s="35">
        <v>634</v>
      </c>
      <c r="BN18" s="37">
        <v>4.4699999999999997E-2</v>
      </c>
      <c r="BO18" s="35">
        <v>529</v>
      </c>
      <c r="BP18" s="37">
        <v>1.17E-2</v>
      </c>
      <c r="BQ18" s="5">
        <v>257</v>
      </c>
      <c r="BR18" s="36">
        <v>6.6100000000000006E-2</v>
      </c>
      <c r="BS18" s="138">
        <v>152.6</v>
      </c>
      <c r="BT18" s="36">
        <v>-2.8299999999999999E-2</v>
      </c>
      <c r="BU18" s="142">
        <v>165.7</v>
      </c>
      <c r="BV18" s="37">
        <v>-1.52E-2</v>
      </c>
      <c r="BW18" s="139">
        <v>200.8</v>
      </c>
      <c r="BX18" s="36">
        <v>-3.7000000000000002E-3</v>
      </c>
      <c r="BY18" s="142">
        <v>201.9</v>
      </c>
      <c r="BZ18" s="37">
        <v>-1.06E-2</v>
      </c>
      <c r="CA18" s="139">
        <v>182.9</v>
      </c>
      <c r="CB18" s="36">
        <v>-1.2E-2</v>
      </c>
      <c r="CC18" s="28">
        <v>4270184</v>
      </c>
      <c r="CD18" s="37">
        <v>3.2500000000000001E-2</v>
      </c>
      <c r="CE18" s="26">
        <v>212743</v>
      </c>
      <c r="CF18" s="36">
        <v>4.9299999999999997E-2</v>
      </c>
      <c r="CG18" s="50">
        <v>4137820</v>
      </c>
      <c r="CH18" s="36">
        <v>3.15E-2</v>
      </c>
      <c r="CI18" s="30">
        <v>345106</v>
      </c>
      <c r="CJ18" s="48">
        <v>5.5899999999999998E-2</v>
      </c>
      <c r="CK18" s="90">
        <v>404031</v>
      </c>
      <c r="CL18" s="48">
        <v>9.7600000000000006E-2</v>
      </c>
      <c r="CM18" s="5">
        <v>2239</v>
      </c>
      <c r="CN18" s="36">
        <v>1.8800000000000001E-2</v>
      </c>
      <c r="CO18" s="35">
        <v>191</v>
      </c>
      <c r="CP18" s="36">
        <v>4.7100000000000003E-2</v>
      </c>
      <c r="CQ18" s="90">
        <v>2274</v>
      </c>
      <c r="CR18" s="48">
        <v>1.72E-2</v>
      </c>
      <c r="CS18" s="90">
        <v>156</v>
      </c>
      <c r="CT18" s="48">
        <v>7.9699999999999993E-2</v>
      </c>
      <c r="CU18" s="5">
        <v>208</v>
      </c>
      <c r="CV18" s="38">
        <v>0.113</v>
      </c>
      <c r="CW18" s="139">
        <v>174.8</v>
      </c>
      <c r="CX18" s="37">
        <v>-1.3299999999999999E-2</v>
      </c>
      <c r="CY18" s="142">
        <v>298.89999999999998</v>
      </c>
      <c r="CZ18" s="36">
        <v>-2.0999999999999999E-3</v>
      </c>
      <c r="DA18" s="143">
        <v>183.2</v>
      </c>
      <c r="DB18" s="37">
        <v>-1.3899999999999999E-2</v>
      </c>
      <c r="DC18" s="139">
        <v>150.6</v>
      </c>
      <c r="DD18" s="48">
        <v>2.2499999999999999E-2</v>
      </c>
      <c r="DE18" s="139">
        <v>171.4</v>
      </c>
      <c r="DF18" s="38">
        <v>1.41E-2</v>
      </c>
      <c r="DG18" s="28">
        <v>8774855</v>
      </c>
      <c r="DH18" s="37">
        <v>2.7400000000000001E-2</v>
      </c>
      <c r="DI18" s="26">
        <f t="shared" si="0"/>
        <v>4482927</v>
      </c>
      <c r="DJ18" s="36">
        <f t="shared" si="1"/>
        <v>3.3300000000000003E-2</v>
      </c>
      <c r="DK18" s="30">
        <v>1078647</v>
      </c>
      <c r="DL18" s="37">
        <v>-3.2000000000000002E-3</v>
      </c>
      <c r="DM18" s="26">
        <v>3213282</v>
      </c>
      <c r="DN18" s="38">
        <v>2.9600000000000001E-2</v>
      </c>
    </row>
    <row r="19" spans="1:118" ht="15" customHeight="1" x14ac:dyDescent="0.35">
      <c r="A19" s="61" t="s">
        <v>27</v>
      </c>
      <c r="B19" s="45" t="s">
        <v>7</v>
      </c>
      <c r="C19" s="4">
        <v>4616181</v>
      </c>
      <c r="D19" s="36">
        <v>3.9699999999999999E-2</v>
      </c>
      <c r="E19" s="35">
        <v>2608</v>
      </c>
      <c r="F19" s="37">
        <v>8.9700000000000002E-2</v>
      </c>
      <c r="G19" s="129">
        <v>188.3</v>
      </c>
      <c r="H19" s="38">
        <v>4.8000000000000001E-2</v>
      </c>
      <c r="I19" s="28">
        <v>4446227</v>
      </c>
      <c r="J19" s="37">
        <v>3.8899999999999997E-2</v>
      </c>
      <c r="K19" s="5">
        <v>2500</v>
      </c>
      <c r="L19" s="39">
        <v>8.9499999999999996E-2</v>
      </c>
      <c r="M19" s="129">
        <v>187.4</v>
      </c>
      <c r="N19" s="48">
        <v>4.87E-2</v>
      </c>
      <c r="O19" s="26">
        <v>169954</v>
      </c>
      <c r="P19" s="39">
        <v>6.1199999999999997E-2</v>
      </c>
      <c r="Q19" s="35">
        <v>107</v>
      </c>
      <c r="R19" s="37">
        <v>9.3100000000000002E-2</v>
      </c>
      <c r="S19" s="130">
        <v>210.7</v>
      </c>
      <c r="T19" s="38">
        <v>0.03</v>
      </c>
      <c r="U19" s="26">
        <v>1267626</v>
      </c>
      <c r="V19" s="39">
        <v>5.8700000000000002E-2</v>
      </c>
      <c r="W19" s="30">
        <v>1276393</v>
      </c>
      <c r="X19" s="39">
        <v>4.4499999999999998E-2</v>
      </c>
      <c r="Y19" s="30">
        <v>949530</v>
      </c>
      <c r="Z19" s="37">
        <v>4.2599999999999999E-2</v>
      </c>
      <c r="AA19" s="30">
        <v>272508</v>
      </c>
      <c r="AB19" s="37">
        <v>1.2999999999999999E-3</v>
      </c>
      <c r="AC19" s="26">
        <v>850124</v>
      </c>
      <c r="AD19" s="39">
        <v>1.49E-2</v>
      </c>
      <c r="AE19" s="4">
        <v>538</v>
      </c>
      <c r="AF19" s="36">
        <v>0.1094</v>
      </c>
      <c r="AG19" s="35">
        <v>569</v>
      </c>
      <c r="AH19" s="36">
        <v>8.6699999999999999E-2</v>
      </c>
      <c r="AI19" s="35">
        <v>724</v>
      </c>
      <c r="AJ19" s="37">
        <v>9.2999999999999999E-2</v>
      </c>
      <c r="AK19" s="35">
        <v>153</v>
      </c>
      <c r="AL19" s="37">
        <v>5.8200000000000002E-2</v>
      </c>
      <c r="AM19" s="5">
        <v>624</v>
      </c>
      <c r="AN19" s="36">
        <v>7.9899999999999999E-2</v>
      </c>
      <c r="AO19" s="134">
        <v>141.4</v>
      </c>
      <c r="AP19" s="36">
        <v>4.7899999999999998E-2</v>
      </c>
      <c r="AQ19" s="129">
        <v>148.5</v>
      </c>
      <c r="AR19" s="37">
        <v>4.0399999999999998E-2</v>
      </c>
      <c r="AS19" s="130">
        <v>254.1</v>
      </c>
      <c r="AT19" s="36">
        <v>4.8300000000000003E-2</v>
      </c>
      <c r="AU19" s="129">
        <v>187.2</v>
      </c>
      <c r="AV19" s="37">
        <v>5.6800000000000003E-2</v>
      </c>
      <c r="AW19" s="130">
        <v>244.7</v>
      </c>
      <c r="AX19" s="36">
        <v>6.4000000000000001E-2</v>
      </c>
      <c r="AY19" s="28">
        <v>740102</v>
      </c>
      <c r="AZ19" s="36">
        <v>3.3500000000000002E-2</v>
      </c>
      <c r="BA19" s="30">
        <v>1401533</v>
      </c>
      <c r="BB19" s="36">
        <v>2.1100000000000001E-2</v>
      </c>
      <c r="BC19" s="30">
        <v>1088216</v>
      </c>
      <c r="BD19" s="37">
        <v>5.4899999999999997E-2</v>
      </c>
      <c r="BE19" s="30">
        <v>898009</v>
      </c>
      <c r="BF19" s="37">
        <v>3.1399999999999997E-2</v>
      </c>
      <c r="BG19" s="26">
        <v>487713</v>
      </c>
      <c r="BH19" s="36">
        <v>8.8099999999999998E-2</v>
      </c>
      <c r="BI19" s="4">
        <v>346</v>
      </c>
      <c r="BJ19" s="36">
        <v>6.93E-2</v>
      </c>
      <c r="BK19" s="35">
        <v>725</v>
      </c>
      <c r="BL19" s="36">
        <v>6.7599999999999993E-2</v>
      </c>
      <c r="BM19" s="35">
        <v>687</v>
      </c>
      <c r="BN19" s="37">
        <v>0.1106</v>
      </c>
      <c r="BO19" s="35">
        <v>569</v>
      </c>
      <c r="BP19" s="37">
        <v>8.1900000000000001E-2</v>
      </c>
      <c r="BQ19" s="5">
        <v>281</v>
      </c>
      <c r="BR19" s="36">
        <v>0.1416</v>
      </c>
      <c r="BS19" s="138">
        <v>155.6</v>
      </c>
      <c r="BT19" s="36">
        <v>3.4599999999999999E-2</v>
      </c>
      <c r="BU19" s="142">
        <v>172.4</v>
      </c>
      <c r="BV19" s="37">
        <v>4.5600000000000002E-2</v>
      </c>
      <c r="BW19" s="139">
        <v>210.5</v>
      </c>
      <c r="BX19" s="36">
        <v>5.28E-2</v>
      </c>
      <c r="BY19" s="142">
        <v>211.2</v>
      </c>
      <c r="BZ19" s="37">
        <v>4.8899999999999999E-2</v>
      </c>
      <c r="CA19" s="139">
        <v>191.8</v>
      </c>
      <c r="CB19" s="36">
        <v>4.9099999999999998E-2</v>
      </c>
      <c r="CC19" s="28">
        <v>4400440</v>
      </c>
      <c r="CD19" s="37">
        <v>3.95E-2</v>
      </c>
      <c r="CE19" s="26">
        <v>215741</v>
      </c>
      <c r="CF19" s="36">
        <v>4.48E-2</v>
      </c>
      <c r="CG19" s="50">
        <v>4266009</v>
      </c>
      <c r="CH19" s="36">
        <v>3.7199999999999997E-2</v>
      </c>
      <c r="CI19" s="30">
        <v>350172</v>
      </c>
      <c r="CJ19" s="48">
        <v>7.1099999999999997E-2</v>
      </c>
      <c r="CK19" s="90">
        <v>426996</v>
      </c>
      <c r="CL19" s="48">
        <v>5.8799999999999998E-2</v>
      </c>
      <c r="CM19" s="5">
        <v>2407</v>
      </c>
      <c r="CN19" s="36">
        <v>8.9200000000000002E-2</v>
      </c>
      <c r="CO19" s="35">
        <v>200</v>
      </c>
      <c r="CP19" s="36">
        <v>9.4899999999999998E-2</v>
      </c>
      <c r="CQ19" s="90">
        <v>2451</v>
      </c>
      <c r="CR19" s="48">
        <v>8.6699999999999999E-2</v>
      </c>
      <c r="CS19" s="90">
        <v>156</v>
      </c>
      <c r="CT19" s="48">
        <v>0.13900000000000001</v>
      </c>
      <c r="CU19" s="5">
        <v>218</v>
      </c>
      <c r="CV19" s="38">
        <v>0.1145</v>
      </c>
      <c r="CW19" s="139">
        <v>182.4</v>
      </c>
      <c r="CX19" s="37">
        <v>4.7899999999999998E-2</v>
      </c>
      <c r="CY19" s="142">
        <v>309.5</v>
      </c>
      <c r="CZ19" s="36">
        <v>4.8000000000000001E-2</v>
      </c>
      <c r="DA19" s="143">
        <v>191.5</v>
      </c>
      <c r="DB19" s="37">
        <v>4.7699999999999999E-2</v>
      </c>
      <c r="DC19" s="139">
        <v>148.9</v>
      </c>
      <c r="DD19" s="48">
        <v>6.3399999999999998E-2</v>
      </c>
      <c r="DE19" s="139">
        <v>170.2</v>
      </c>
      <c r="DF19" s="38">
        <v>5.2600000000000001E-2</v>
      </c>
      <c r="DG19" s="28">
        <v>9028068</v>
      </c>
      <c r="DH19" s="37">
        <v>3.32E-2</v>
      </c>
      <c r="DI19" s="26">
        <f t="shared" si="0"/>
        <v>4616181</v>
      </c>
      <c r="DJ19" s="36">
        <f t="shared" si="1"/>
        <v>3.9699999999999999E-2</v>
      </c>
      <c r="DK19" s="30">
        <v>1122632</v>
      </c>
      <c r="DL19" s="37">
        <v>1.1599999999999999E-2</v>
      </c>
      <c r="DM19" s="26">
        <v>3289254</v>
      </c>
      <c r="DN19" s="38">
        <v>3.1600000000000003E-2</v>
      </c>
    </row>
    <row r="20" spans="1:118" x14ac:dyDescent="0.35">
      <c r="A20" s="61" t="s">
        <v>28</v>
      </c>
      <c r="B20" s="45" t="s">
        <v>7</v>
      </c>
      <c r="C20" s="4">
        <v>4601292</v>
      </c>
      <c r="D20" s="36">
        <v>4.1500000000000002E-2</v>
      </c>
      <c r="E20" s="35">
        <v>2525</v>
      </c>
      <c r="F20" s="37">
        <v>0.1081</v>
      </c>
      <c r="G20" s="129">
        <v>182.9</v>
      </c>
      <c r="H20" s="38">
        <v>6.3899999999999998E-2</v>
      </c>
      <c r="I20" s="28">
        <v>4430335</v>
      </c>
      <c r="J20" s="37">
        <v>4.07E-2</v>
      </c>
      <c r="K20" s="5">
        <v>2419</v>
      </c>
      <c r="L20" s="39">
        <v>0.108</v>
      </c>
      <c r="M20" s="129">
        <v>182</v>
      </c>
      <c r="N20" s="48">
        <v>6.4600000000000005E-2</v>
      </c>
      <c r="O20" s="26">
        <v>170957</v>
      </c>
      <c r="P20" s="39">
        <v>6.3299999999999995E-2</v>
      </c>
      <c r="Q20" s="35">
        <v>106</v>
      </c>
      <c r="R20" s="37">
        <v>0.11</v>
      </c>
      <c r="S20" s="130">
        <v>206.3</v>
      </c>
      <c r="T20" s="38">
        <v>4.3900000000000002E-2</v>
      </c>
      <c r="U20" s="26">
        <v>1281612</v>
      </c>
      <c r="V20" s="39">
        <v>5.9799999999999999E-2</v>
      </c>
      <c r="W20" s="30">
        <v>1280755</v>
      </c>
      <c r="X20" s="39">
        <v>4.7E-2</v>
      </c>
      <c r="Y20" s="30">
        <v>948695</v>
      </c>
      <c r="Z20" s="37">
        <v>4.2500000000000003E-2</v>
      </c>
      <c r="AA20" s="30">
        <v>263471</v>
      </c>
      <c r="AB20" s="37">
        <v>1.26E-2</v>
      </c>
      <c r="AC20" s="26">
        <v>826759</v>
      </c>
      <c r="AD20" s="39">
        <v>1.43E-2</v>
      </c>
      <c r="AE20" s="4">
        <v>530</v>
      </c>
      <c r="AF20" s="36">
        <v>0.13489999999999999</v>
      </c>
      <c r="AG20" s="35">
        <v>552</v>
      </c>
      <c r="AH20" s="36">
        <v>0.1139</v>
      </c>
      <c r="AI20" s="35">
        <v>706</v>
      </c>
      <c r="AJ20" s="37">
        <v>0.1099</v>
      </c>
      <c r="AK20" s="35">
        <v>145</v>
      </c>
      <c r="AL20" s="37">
        <v>7.8E-2</v>
      </c>
      <c r="AM20" s="5">
        <v>592</v>
      </c>
      <c r="AN20" s="36">
        <v>8.5000000000000006E-2</v>
      </c>
      <c r="AO20" s="134">
        <v>137.9</v>
      </c>
      <c r="AP20" s="36">
        <v>7.0800000000000002E-2</v>
      </c>
      <c r="AQ20" s="129">
        <v>143.6</v>
      </c>
      <c r="AR20" s="37">
        <v>6.3899999999999998E-2</v>
      </c>
      <c r="AS20" s="130">
        <v>247.9</v>
      </c>
      <c r="AT20" s="36">
        <v>6.4600000000000005E-2</v>
      </c>
      <c r="AU20" s="129">
        <v>183.5</v>
      </c>
      <c r="AV20" s="37">
        <v>6.4600000000000005E-2</v>
      </c>
      <c r="AW20" s="130">
        <v>238.6</v>
      </c>
      <c r="AX20" s="36">
        <v>6.9699999999999998E-2</v>
      </c>
      <c r="AY20" s="28">
        <v>775449</v>
      </c>
      <c r="AZ20" s="36">
        <v>5.33E-2</v>
      </c>
      <c r="BA20" s="30">
        <v>1376913</v>
      </c>
      <c r="BB20" s="36">
        <v>1.66E-2</v>
      </c>
      <c r="BC20" s="30">
        <v>1078238</v>
      </c>
      <c r="BD20" s="37">
        <v>5.2900000000000003E-2</v>
      </c>
      <c r="BE20" s="30">
        <v>883067</v>
      </c>
      <c r="BF20" s="37">
        <v>3.3599999999999998E-2</v>
      </c>
      <c r="BG20" s="26">
        <v>486996</v>
      </c>
      <c r="BH20" s="36">
        <v>8.6900000000000005E-2</v>
      </c>
      <c r="BI20" s="4">
        <v>358</v>
      </c>
      <c r="BJ20" s="36">
        <v>0.1173</v>
      </c>
      <c r="BK20" s="35">
        <v>693</v>
      </c>
      <c r="BL20" s="36">
        <v>7.9100000000000004E-2</v>
      </c>
      <c r="BM20" s="35">
        <v>660</v>
      </c>
      <c r="BN20" s="37">
        <v>0.1212</v>
      </c>
      <c r="BO20" s="35">
        <v>542</v>
      </c>
      <c r="BP20" s="37">
        <v>0.1003</v>
      </c>
      <c r="BQ20" s="5">
        <v>271</v>
      </c>
      <c r="BR20" s="36">
        <v>0.15820000000000001</v>
      </c>
      <c r="BS20" s="138">
        <v>153.9</v>
      </c>
      <c r="BT20" s="36">
        <v>6.08E-2</v>
      </c>
      <c r="BU20" s="142">
        <v>167.9</v>
      </c>
      <c r="BV20" s="37">
        <v>6.1499999999999999E-2</v>
      </c>
      <c r="BW20" s="139">
        <v>204</v>
      </c>
      <c r="BX20" s="36">
        <v>6.4799999999999996E-2</v>
      </c>
      <c r="BY20" s="142">
        <v>204.5</v>
      </c>
      <c r="BZ20" s="37">
        <v>6.4600000000000005E-2</v>
      </c>
      <c r="CA20" s="139">
        <v>185.6</v>
      </c>
      <c r="CB20" s="36">
        <v>6.5600000000000006E-2</v>
      </c>
      <c r="CC20" s="28">
        <v>4382511</v>
      </c>
      <c r="CD20" s="37">
        <v>4.1200000000000001E-2</v>
      </c>
      <c r="CE20" s="26">
        <v>218781</v>
      </c>
      <c r="CF20" s="36">
        <v>4.8500000000000001E-2</v>
      </c>
      <c r="CG20" s="50">
        <v>4257130</v>
      </c>
      <c r="CH20" s="36">
        <v>4.3099999999999999E-2</v>
      </c>
      <c r="CI20" s="30">
        <v>344162</v>
      </c>
      <c r="CJ20" s="48">
        <v>2.2599999999999999E-2</v>
      </c>
      <c r="CK20" s="90">
        <v>408335</v>
      </c>
      <c r="CL20" s="48">
        <v>2.6499999999999999E-2</v>
      </c>
      <c r="CM20" s="5">
        <v>2325</v>
      </c>
      <c r="CN20" s="36">
        <v>0.1075</v>
      </c>
      <c r="CO20" s="35">
        <v>199</v>
      </c>
      <c r="CP20" s="36">
        <v>0.1144</v>
      </c>
      <c r="CQ20" s="90">
        <v>2366</v>
      </c>
      <c r="CR20" s="48">
        <v>0.1087</v>
      </c>
      <c r="CS20" s="90">
        <v>159</v>
      </c>
      <c r="CT20" s="48">
        <v>9.9099999999999994E-2</v>
      </c>
      <c r="CU20" s="5">
        <v>216</v>
      </c>
      <c r="CV20" s="38">
        <v>0.1022</v>
      </c>
      <c r="CW20" s="139">
        <v>176.9</v>
      </c>
      <c r="CX20" s="37">
        <v>6.3700000000000007E-2</v>
      </c>
      <c r="CY20" s="142">
        <v>303.5</v>
      </c>
      <c r="CZ20" s="36">
        <v>6.2799999999999995E-2</v>
      </c>
      <c r="DA20" s="143">
        <v>185.2</v>
      </c>
      <c r="DB20" s="37">
        <v>6.2899999999999998E-2</v>
      </c>
      <c r="DC20" s="139">
        <v>153.80000000000001</v>
      </c>
      <c r="DD20" s="48">
        <v>7.4800000000000005E-2</v>
      </c>
      <c r="DE20" s="139">
        <v>176</v>
      </c>
      <c r="DF20" s="38">
        <v>7.3700000000000002E-2</v>
      </c>
      <c r="DG20" s="28">
        <v>8939399</v>
      </c>
      <c r="DH20" s="37">
        <v>3.4000000000000002E-2</v>
      </c>
      <c r="DI20" s="26">
        <f t="shared" si="0"/>
        <v>4601292</v>
      </c>
      <c r="DJ20" s="36">
        <f t="shared" si="1"/>
        <v>4.1500000000000002E-2</v>
      </c>
      <c r="DK20" s="30">
        <v>1090230</v>
      </c>
      <c r="DL20" s="37">
        <v>1.3899999999999999E-2</v>
      </c>
      <c r="DM20" s="26">
        <v>3247877</v>
      </c>
      <c r="DN20" s="38">
        <v>3.04E-2</v>
      </c>
    </row>
    <row r="21" spans="1:118" x14ac:dyDescent="0.35">
      <c r="A21" s="61" t="s">
        <v>76</v>
      </c>
      <c r="B21" s="45" t="s">
        <v>7</v>
      </c>
      <c r="C21" s="4">
        <v>4577975</v>
      </c>
      <c r="D21" s="36">
        <v>3.1800000000000002E-2</v>
      </c>
      <c r="E21" s="35">
        <v>2578</v>
      </c>
      <c r="F21" s="37">
        <v>9.3100000000000002E-2</v>
      </c>
      <c r="G21" s="129">
        <v>187.7</v>
      </c>
      <c r="H21" s="38">
        <v>5.9400000000000001E-2</v>
      </c>
      <c r="I21" s="28">
        <v>4405490</v>
      </c>
      <c r="J21" s="37">
        <v>3.09E-2</v>
      </c>
      <c r="K21" s="5">
        <v>2470</v>
      </c>
      <c r="L21" s="39">
        <v>9.2799999999999994E-2</v>
      </c>
      <c r="M21" s="129">
        <v>186.9</v>
      </c>
      <c r="N21" s="48">
        <v>6.0100000000000001E-2</v>
      </c>
      <c r="O21" s="26">
        <v>172485</v>
      </c>
      <c r="P21" s="39">
        <v>5.67E-2</v>
      </c>
      <c r="Q21" s="35">
        <v>108</v>
      </c>
      <c r="R21" s="37">
        <v>9.9599999999999994E-2</v>
      </c>
      <c r="S21" s="130">
        <v>208.2</v>
      </c>
      <c r="T21" s="38">
        <v>4.0599999999999997E-2</v>
      </c>
      <c r="U21" s="26">
        <v>1276574</v>
      </c>
      <c r="V21" s="39">
        <v>5.0700000000000002E-2</v>
      </c>
      <c r="W21" s="30">
        <v>1275138</v>
      </c>
      <c r="X21" s="39">
        <v>0.04</v>
      </c>
      <c r="Y21" s="30">
        <v>950408</v>
      </c>
      <c r="Z21" s="37">
        <v>3.4799999999999998E-2</v>
      </c>
      <c r="AA21" s="30">
        <v>255782</v>
      </c>
      <c r="AB21" s="37">
        <v>-4.5999999999999999E-3</v>
      </c>
      <c r="AC21" s="26">
        <v>820074</v>
      </c>
      <c r="AD21" s="39">
        <v>-2.9999999999999997E-4</v>
      </c>
      <c r="AE21" s="4">
        <v>536</v>
      </c>
      <c r="AF21" s="36">
        <v>0.1137</v>
      </c>
      <c r="AG21" s="35">
        <v>563</v>
      </c>
      <c r="AH21" s="36">
        <v>9.8699999999999996E-2</v>
      </c>
      <c r="AI21" s="35">
        <v>731</v>
      </c>
      <c r="AJ21" s="37">
        <v>0.10539999999999999</v>
      </c>
      <c r="AK21" s="35">
        <v>144</v>
      </c>
      <c r="AL21" s="37">
        <v>5.3100000000000001E-2</v>
      </c>
      <c r="AM21" s="5">
        <v>604</v>
      </c>
      <c r="AN21" s="36">
        <v>6.59E-2</v>
      </c>
      <c r="AO21" s="134">
        <v>139.9</v>
      </c>
      <c r="AP21" s="36">
        <v>5.9900000000000002E-2</v>
      </c>
      <c r="AQ21" s="129">
        <v>147.19999999999999</v>
      </c>
      <c r="AR21" s="37">
        <v>5.6399999999999999E-2</v>
      </c>
      <c r="AS21" s="130">
        <v>256.39999999999998</v>
      </c>
      <c r="AT21" s="36">
        <v>6.83E-2</v>
      </c>
      <c r="AU21" s="129">
        <v>188.2</v>
      </c>
      <c r="AV21" s="37">
        <v>5.8000000000000003E-2</v>
      </c>
      <c r="AW21" s="130">
        <v>245.4</v>
      </c>
      <c r="AX21" s="36">
        <v>6.6199999999999995E-2</v>
      </c>
      <c r="AY21" s="28">
        <v>769976</v>
      </c>
      <c r="AZ21" s="36">
        <v>4.5199999999999997E-2</v>
      </c>
      <c r="BA21" s="30">
        <v>1359704</v>
      </c>
      <c r="BB21" s="36">
        <v>5.7000000000000002E-3</v>
      </c>
      <c r="BC21" s="30">
        <v>1078562</v>
      </c>
      <c r="BD21" s="37">
        <v>4.3200000000000002E-2</v>
      </c>
      <c r="BE21" s="30">
        <v>879344</v>
      </c>
      <c r="BF21" s="37">
        <v>2.3900000000000001E-2</v>
      </c>
      <c r="BG21" s="26">
        <v>489900</v>
      </c>
      <c r="BH21" s="36">
        <v>7.6999999999999999E-2</v>
      </c>
      <c r="BI21" s="4">
        <v>361</v>
      </c>
      <c r="BJ21" s="36">
        <v>9.7500000000000003E-2</v>
      </c>
      <c r="BK21" s="35">
        <v>699</v>
      </c>
      <c r="BL21" s="36">
        <v>6.0600000000000001E-2</v>
      </c>
      <c r="BM21" s="35">
        <v>680</v>
      </c>
      <c r="BN21" s="37">
        <v>0.1087</v>
      </c>
      <c r="BO21" s="35">
        <v>558</v>
      </c>
      <c r="BP21" s="37">
        <v>8.9800000000000005E-2</v>
      </c>
      <c r="BQ21" s="5">
        <v>280</v>
      </c>
      <c r="BR21" s="36">
        <v>0.14269999999999999</v>
      </c>
      <c r="BS21" s="138">
        <v>156.30000000000001</v>
      </c>
      <c r="BT21" s="36">
        <v>5.0099999999999999E-2</v>
      </c>
      <c r="BU21" s="142">
        <v>171.4</v>
      </c>
      <c r="BV21" s="37">
        <v>5.4600000000000003E-2</v>
      </c>
      <c r="BW21" s="139">
        <v>210.1</v>
      </c>
      <c r="BX21" s="36">
        <v>6.2799999999999995E-2</v>
      </c>
      <c r="BY21" s="142">
        <v>211.5</v>
      </c>
      <c r="BZ21" s="37">
        <v>6.4399999999999999E-2</v>
      </c>
      <c r="CA21" s="139">
        <v>190.6</v>
      </c>
      <c r="CB21" s="36">
        <v>6.0999999999999999E-2</v>
      </c>
      <c r="CC21" s="28">
        <v>4360142</v>
      </c>
      <c r="CD21" s="37">
        <v>3.15E-2</v>
      </c>
      <c r="CE21" s="26">
        <v>217833</v>
      </c>
      <c r="CF21" s="36">
        <v>3.7499999999999999E-2</v>
      </c>
      <c r="CG21" s="50">
        <v>4226912</v>
      </c>
      <c r="CH21" s="36">
        <v>3.2099999999999997E-2</v>
      </c>
      <c r="CI21" s="30">
        <v>351063</v>
      </c>
      <c r="CJ21" s="48">
        <v>2.87E-2</v>
      </c>
      <c r="CK21" s="90">
        <v>394128</v>
      </c>
      <c r="CL21" s="48">
        <v>1.52E-2</v>
      </c>
      <c r="CM21" s="5">
        <v>2375</v>
      </c>
      <c r="CN21" s="36">
        <v>9.2200000000000004E-2</v>
      </c>
      <c r="CO21" s="35">
        <v>203</v>
      </c>
      <c r="CP21" s="36">
        <v>0.10390000000000001</v>
      </c>
      <c r="CQ21" s="90">
        <v>2413</v>
      </c>
      <c r="CR21" s="48">
        <v>9.2499999999999999E-2</v>
      </c>
      <c r="CS21" s="90">
        <v>165</v>
      </c>
      <c r="CT21" s="48">
        <v>0.1018</v>
      </c>
      <c r="CU21" s="5">
        <v>211</v>
      </c>
      <c r="CV21" s="38">
        <v>8.4699999999999998E-2</v>
      </c>
      <c r="CW21" s="139">
        <v>181.5</v>
      </c>
      <c r="CX21" s="37">
        <v>5.8799999999999998E-2</v>
      </c>
      <c r="CY21" s="142">
        <v>311.3</v>
      </c>
      <c r="CZ21" s="36">
        <v>6.4100000000000004E-2</v>
      </c>
      <c r="DA21" s="143">
        <v>190.3</v>
      </c>
      <c r="DB21" s="37">
        <v>5.8599999999999999E-2</v>
      </c>
      <c r="DC21" s="139">
        <v>156.9</v>
      </c>
      <c r="DD21" s="48">
        <v>7.1099999999999997E-2</v>
      </c>
      <c r="DE21" s="139">
        <v>178.7</v>
      </c>
      <c r="DF21" s="38">
        <v>6.8500000000000005E-2</v>
      </c>
      <c r="DG21" s="28">
        <v>8895609</v>
      </c>
      <c r="DH21" s="37">
        <v>2.3099999999999999E-2</v>
      </c>
      <c r="DI21" s="26">
        <f t="shared" ref="DI21" si="2">C21</f>
        <v>4577975</v>
      </c>
      <c r="DJ21" s="36">
        <f t="shared" ref="DJ21" si="3">D21</f>
        <v>3.1800000000000002E-2</v>
      </c>
      <c r="DK21" s="30">
        <v>1075856</v>
      </c>
      <c r="DL21" s="37">
        <v>-1.4E-3</v>
      </c>
      <c r="DM21" s="26">
        <v>3241778</v>
      </c>
      <c r="DN21" s="38">
        <v>1.9099999999999999E-2</v>
      </c>
    </row>
    <row r="22" spans="1:118" x14ac:dyDescent="0.35">
      <c r="A22" s="61" t="s">
        <v>109</v>
      </c>
      <c r="B22" s="45" t="s">
        <v>7</v>
      </c>
      <c r="C22" s="4">
        <v>4550723</v>
      </c>
      <c r="D22" s="36">
        <v>1.5100000000000001E-2</v>
      </c>
      <c r="E22" s="35">
        <v>2557</v>
      </c>
      <c r="F22" s="37">
        <v>5.2400000000000002E-2</v>
      </c>
      <c r="G22" s="129">
        <v>187.3</v>
      </c>
      <c r="H22" s="38">
        <v>3.6700000000000003E-2</v>
      </c>
      <c r="I22" s="28">
        <v>4378527</v>
      </c>
      <c r="J22" s="37">
        <v>1.43E-2</v>
      </c>
      <c r="K22" s="5">
        <v>2448</v>
      </c>
      <c r="L22" s="39">
        <v>5.1700000000000003E-2</v>
      </c>
      <c r="M22" s="129">
        <v>186.4</v>
      </c>
      <c r="N22" s="48">
        <v>3.6900000000000002E-2</v>
      </c>
      <c r="O22" s="26">
        <v>172196</v>
      </c>
      <c r="P22" s="39">
        <v>3.6400000000000002E-2</v>
      </c>
      <c r="Q22" s="35">
        <v>109</v>
      </c>
      <c r="R22" s="37">
        <v>6.7199999999999996E-2</v>
      </c>
      <c r="S22" s="130">
        <v>210.7</v>
      </c>
      <c r="T22" s="38">
        <v>2.9700000000000001E-2</v>
      </c>
      <c r="U22" s="26">
        <v>1270336</v>
      </c>
      <c r="V22" s="39">
        <v>3.4000000000000002E-2</v>
      </c>
      <c r="W22" s="30">
        <v>1274686</v>
      </c>
      <c r="X22" s="39">
        <v>2.81E-2</v>
      </c>
      <c r="Y22" s="30">
        <v>954227</v>
      </c>
      <c r="Z22" s="37">
        <v>1.9599999999999999E-2</v>
      </c>
      <c r="AA22" s="30">
        <v>249360</v>
      </c>
      <c r="AB22" s="37">
        <v>-2.7900000000000001E-2</v>
      </c>
      <c r="AC22" s="26">
        <v>802114</v>
      </c>
      <c r="AD22" s="39">
        <v>-2.4299999999999999E-2</v>
      </c>
      <c r="AE22" s="4">
        <v>529</v>
      </c>
      <c r="AF22" s="36">
        <v>6.2700000000000006E-2</v>
      </c>
      <c r="AG22" s="35">
        <v>561</v>
      </c>
      <c r="AH22" s="36">
        <v>5.6300000000000003E-2</v>
      </c>
      <c r="AI22" s="35">
        <v>736</v>
      </c>
      <c r="AJ22" s="37">
        <v>7.22E-2</v>
      </c>
      <c r="AK22" s="35">
        <v>140</v>
      </c>
      <c r="AL22" s="37">
        <v>7.9000000000000008E-3</v>
      </c>
      <c r="AM22" s="5">
        <v>590</v>
      </c>
      <c r="AN22" s="36">
        <v>2.6800000000000001E-2</v>
      </c>
      <c r="AO22" s="134">
        <v>138.9</v>
      </c>
      <c r="AP22" s="36">
        <v>2.7699999999999999E-2</v>
      </c>
      <c r="AQ22" s="129">
        <v>146.80000000000001</v>
      </c>
      <c r="AR22" s="37">
        <v>2.75E-2</v>
      </c>
      <c r="AS22" s="130">
        <v>257.2</v>
      </c>
      <c r="AT22" s="36">
        <v>5.16E-2</v>
      </c>
      <c r="AU22" s="129">
        <v>187.8</v>
      </c>
      <c r="AV22" s="37">
        <v>3.6900000000000002E-2</v>
      </c>
      <c r="AW22" s="130">
        <v>245.1</v>
      </c>
      <c r="AX22" s="36">
        <v>5.2400000000000002E-2</v>
      </c>
      <c r="AY22" s="28">
        <v>751725</v>
      </c>
      <c r="AZ22" s="36">
        <v>3.5900000000000001E-2</v>
      </c>
      <c r="BA22" s="30">
        <v>1346817</v>
      </c>
      <c r="BB22" s="36">
        <v>-1.11E-2</v>
      </c>
      <c r="BC22" s="30">
        <v>1077295</v>
      </c>
      <c r="BD22" s="37">
        <v>2.4E-2</v>
      </c>
      <c r="BE22" s="30">
        <v>877917</v>
      </c>
      <c r="BF22" s="37">
        <v>4.7000000000000002E-3</v>
      </c>
      <c r="BG22" s="26">
        <v>496462</v>
      </c>
      <c r="BH22" s="36">
        <v>5.8900000000000001E-2</v>
      </c>
      <c r="BI22" s="4">
        <v>350</v>
      </c>
      <c r="BJ22" s="36">
        <v>5.3100000000000001E-2</v>
      </c>
      <c r="BK22" s="35">
        <v>690</v>
      </c>
      <c r="BL22" s="36">
        <v>1.9099999999999999E-2</v>
      </c>
      <c r="BM22" s="35">
        <v>678</v>
      </c>
      <c r="BN22" s="37">
        <v>6.9500000000000006E-2</v>
      </c>
      <c r="BO22" s="35">
        <v>556</v>
      </c>
      <c r="BP22" s="37">
        <v>5.0299999999999997E-2</v>
      </c>
      <c r="BQ22" s="5">
        <v>283</v>
      </c>
      <c r="BR22" s="36">
        <v>0.1013</v>
      </c>
      <c r="BS22" s="138">
        <v>155.1</v>
      </c>
      <c r="BT22" s="36">
        <v>1.66E-2</v>
      </c>
      <c r="BU22" s="142">
        <v>170.7</v>
      </c>
      <c r="BV22" s="37">
        <v>3.0499999999999999E-2</v>
      </c>
      <c r="BW22" s="139">
        <v>209.8</v>
      </c>
      <c r="BX22" s="36">
        <v>4.4400000000000002E-2</v>
      </c>
      <c r="BY22" s="142">
        <v>211.1</v>
      </c>
      <c r="BZ22" s="37">
        <v>4.5400000000000003E-2</v>
      </c>
      <c r="CA22" s="139">
        <v>190.3</v>
      </c>
      <c r="CB22" s="36">
        <v>4.0099999999999997E-2</v>
      </c>
      <c r="CC22" s="28">
        <v>4334828</v>
      </c>
      <c r="CD22" s="37">
        <v>1.5100000000000001E-2</v>
      </c>
      <c r="CE22" s="26">
        <v>215895</v>
      </c>
      <c r="CF22" s="36">
        <v>1.4800000000000001E-2</v>
      </c>
      <c r="CG22" s="50">
        <v>4204402</v>
      </c>
      <c r="CH22" s="36">
        <v>1.61E-2</v>
      </c>
      <c r="CI22" s="30">
        <v>346321</v>
      </c>
      <c r="CJ22" s="48">
        <v>3.5000000000000001E-3</v>
      </c>
      <c r="CK22" s="90">
        <v>401218</v>
      </c>
      <c r="CL22" s="48">
        <v>-7.0000000000000001E-3</v>
      </c>
      <c r="CM22" s="5">
        <v>2355</v>
      </c>
      <c r="CN22" s="36">
        <v>5.1499999999999997E-2</v>
      </c>
      <c r="CO22" s="35">
        <v>203</v>
      </c>
      <c r="CP22" s="36">
        <v>6.2399999999999997E-2</v>
      </c>
      <c r="CQ22" s="90">
        <v>2391</v>
      </c>
      <c r="CR22" s="48">
        <v>5.1400000000000001E-2</v>
      </c>
      <c r="CS22" s="90">
        <v>166</v>
      </c>
      <c r="CT22" s="48">
        <v>6.7000000000000004E-2</v>
      </c>
      <c r="CU22" s="5">
        <v>218</v>
      </c>
      <c r="CV22" s="38">
        <v>4.8099999999999997E-2</v>
      </c>
      <c r="CW22" s="139">
        <v>181.1</v>
      </c>
      <c r="CX22" s="37">
        <v>3.5799999999999998E-2</v>
      </c>
      <c r="CY22" s="142">
        <v>312.89999999999998</v>
      </c>
      <c r="CZ22" s="36">
        <v>4.6899999999999997E-2</v>
      </c>
      <c r="DA22" s="143">
        <v>189.5</v>
      </c>
      <c r="DB22" s="37">
        <v>3.4700000000000002E-2</v>
      </c>
      <c r="DC22" s="139">
        <v>160.1</v>
      </c>
      <c r="DD22" s="48">
        <v>6.3299999999999995E-2</v>
      </c>
      <c r="DE22" s="139">
        <v>180.9</v>
      </c>
      <c r="DF22" s="38">
        <v>5.5399999999999998E-2</v>
      </c>
      <c r="DG22" s="28">
        <v>8815449</v>
      </c>
      <c r="DH22" s="37">
        <v>4.5999999999999999E-3</v>
      </c>
      <c r="DI22" s="26">
        <f t="shared" ref="DI22" si="4">C22</f>
        <v>4550723</v>
      </c>
      <c r="DJ22" s="36">
        <f t="shared" ref="DJ22" si="5">D22</f>
        <v>1.5100000000000001E-2</v>
      </c>
      <c r="DK22" s="30">
        <v>1051474</v>
      </c>
      <c r="DL22" s="37">
        <v>-2.52E-2</v>
      </c>
      <c r="DM22" s="26">
        <v>3213252</v>
      </c>
      <c r="DN22" s="38">
        <v>0</v>
      </c>
    </row>
    <row r="23" spans="1:118" x14ac:dyDescent="0.35">
      <c r="A23" s="61" t="s">
        <v>110</v>
      </c>
      <c r="B23" s="45" t="s">
        <v>7</v>
      </c>
      <c r="C23" s="4">
        <v>4547083</v>
      </c>
      <c r="D23" s="36">
        <v>-1.4999999999999999E-2</v>
      </c>
      <c r="E23" s="35">
        <v>2510</v>
      </c>
      <c r="F23" s="37">
        <v>-3.7400000000000003E-2</v>
      </c>
      <c r="G23" s="129">
        <v>184</v>
      </c>
      <c r="H23" s="38">
        <v>-2.2800000000000001E-2</v>
      </c>
      <c r="I23" s="28">
        <v>4374629</v>
      </c>
      <c r="J23" s="37">
        <v>-1.61E-2</v>
      </c>
      <c r="K23" s="5">
        <v>2403</v>
      </c>
      <c r="L23" s="39">
        <v>-3.8800000000000001E-2</v>
      </c>
      <c r="M23" s="129">
        <v>183.1</v>
      </c>
      <c r="N23" s="48">
        <v>-2.3E-2</v>
      </c>
      <c r="O23" s="26">
        <v>172453</v>
      </c>
      <c r="P23" s="39">
        <v>1.47E-2</v>
      </c>
      <c r="Q23" s="35">
        <v>107</v>
      </c>
      <c r="R23" s="37">
        <v>-6.7000000000000002E-3</v>
      </c>
      <c r="S23" s="130">
        <v>206.3</v>
      </c>
      <c r="T23" s="38">
        <v>-2.1100000000000001E-2</v>
      </c>
      <c r="U23" s="26">
        <v>1273840</v>
      </c>
      <c r="V23" s="39">
        <v>4.8999999999999998E-3</v>
      </c>
      <c r="W23" s="30">
        <v>1272679</v>
      </c>
      <c r="X23" s="39">
        <v>-2.8999999999999998E-3</v>
      </c>
      <c r="Y23" s="30">
        <v>951362</v>
      </c>
      <c r="Z23" s="37">
        <v>1.9E-3</v>
      </c>
      <c r="AA23" s="30">
        <v>251962</v>
      </c>
      <c r="AB23" s="37">
        <v>-7.5399999999999995E-2</v>
      </c>
      <c r="AC23" s="26">
        <v>797240</v>
      </c>
      <c r="AD23" s="39">
        <v>-6.2199999999999998E-2</v>
      </c>
      <c r="AE23" s="4">
        <v>518</v>
      </c>
      <c r="AF23" s="36">
        <v>-3.7400000000000003E-2</v>
      </c>
      <c r="AG23" s="35">
        <v>544</v>
      </c>
      <c r="AH23" s="36">
        <v>-4.2799999999999998E-2</v>
      </c>
      <c r="AI23" s="35">
        <v>723</v>
      </c>
      <c r="AJ23" s="37">
        <v>-1.8E-3</v>
      </c>
      <c r="AK23" s="35">
        <v>140</v>
      </c>
      <c r="AL23" s="37">
        <v>-8.5800000000000001E-2</v>
      </c>
      <c r="AM23" s="5">
        <v>585</v>
      </c>
      <c r="AN23" s="36">
        <v>-6.2100000000000002E-2</v>
      </c>
      <c r="AO23" s="134">
        <v>135.5</v>
      </c>
      <c r="AP23" s="36">
        <v>-4.2099999999999999E-2</v>
      </c>
      <c r="AQ23" s="129">
        <v>142.6</v>
      </c>
      <c r="AR23" s="37">
        <v>-4.0099999999999997E-2</v>
      </c>
      <c r="AS23" s="130">
        <v>253.2</v>
      </c>
      <c r="AT23" s="36">
        <v>-3.7000000000000002E-3</v>
      </c>
      <c r="AU23" s="129">
        <v>185.1</v>
      </c>
      <c r="AV23" s="37">
        <v>-1.12E-2</v>
      </c>
      <c r="AW23" s="130">
        <v>244.8</v>
      </c>
      <c r="AX23" s="36">
        <v>1E-4</v>
      </c>
      <c r="AY23" s="28">
        <v>748322</v>
      </c>
      <c r="AZ23" s="36">
        <v>1.11E-2</v>
      </c>
      <c r="BA23" s="30">
        <v>1340995</v>
      </c>
      <c r="BB23" s="36">
        <v>-4.3200000000000002E-2</v>
      </c>
      <c r="BC23" s="30">
        <v>1080037</v>
      </c>
      <c r="BD23" s="37">
        <v>-7.4999999999999997E-3</v>
      </c>
      <c r="BE23" s="30">
        <v>875709</v>
      </c>
      <c r="BF23" s="37">
        <v>-2.4799999999999999E-2</v>
      </c>
      <c r="BG23" s="26">
        <v>501430</v>
      </c>
      <c r="BH23" s="36">
        <v>2.81E-2</v>
      </c>
      <c r="BI23" s="4">
        <v>334</v>
      </c>
      <c r="BJ23" s="36">
        <v>-3.3599999999999998E-2</v>
      </c>
      <c r="BK23" s="35">
        <v>673</v>
      </c>
      <c r="BL23" s="36">
        <v>-7.1499999999999994E-2</v>
      </c>
      <c r="BM23" s="35">
        <v>672</v>
      </c>
      <c r="BN23" s="37">
        <v>-2.1600000000000001E-2</v>
      </c>
      <c r="BO23" s="35">
        <v>548</v>
      </c>
      <c r="BP23" s="37">
        <v>-3.7600000000000001E-2</v>
      </c>
      <c r="BQ23" s="5">
        <v>283</v>
      </c>
      <c r="BR23" s="36">
        <v>7.1000000000000004E-3</v>
      </c>
      <c r="BS23" s="138">
        <v>148.69999999999999</v>
      </c>
      <c r="BT23" s="36">
        <v>-4.4200000000000003E-2</v>
      </c>
      <c r="BU23" s="142">
        <v>167.3</v>
      </c>
      <c r="BV23" s="37">
        <v>-2.9499999999999998E-2</v>
      </c>
      <c r="BW23" s="139">
        <v>207.5</v>
      </c>
      <c r="BX23" s="36">
        <v>-1.41E-2</v>
      </c>
      <c r="BY23" s="142">
        <v>208.5</v>
      </c>
      <c r="BZ23" s="37">
        <v>-1.3100000000000001E-2</v>
      </c>
      <c r="CA23" s="139">
        <v>187.8</v>
      </c>
      <c r="CB23" s="36">
        <v>-2.0500000000000001E-2</v>
      </c>
      <c r="CC23" s="28">
        <v>4331775</v>
      </c>
      <c r="CD23" s="37">
        <v>-1.5599999999999999E-2</v>
      </c>
      <c r="CE23" s="26">
        <v>215307</v>
      </c>
      <c r="CF23" s="36">
        <v>-2E-3</v>
      </c>
      <c r="CG23" s="50">
        <v>4199164</v>
      </c>
      <c r="CH23" s="36">
        <v>-1.5699999999999999E-2</v>
      </c>
      <c r="CI23" s="30">
        <v>347919</v>
      </c>
      <c r="CJ23" s="48">
        <v>-6.4000000000000003E-3</v>
      </c>
      <c r="CK23" s="90">
        <v>417266</v>
      </c>
      <c r="CL23" s="48">
        <v>-2.2800000000000001E-2</v>
      </c>
      <c r="CM23" s="5">
        <v>2311</v>
      </c>
      <c r="CN23" s="36">
        <v>-0.04</v>
      </c>
      <c r="CO23" s="35">
        <v>199</v>
      </c>
      <c r="CP23" s="36">
        <v>-7.1999999999999998E-3</v>
      </c>
      <c r="CQ23" s="90">
        <v>2348</v>
      </c>
      <c r="CR23" s="48">
        <v>-4.19E-2</v>
      </c>
      <c r="CS23" s="90">
        <v>162</v>
      </c>
      <c r="CT23" s="48">
        <v>3.2399999999999998E-2</v>
      </c>
      <c r="CU23" s="5">
        <v>217</v>
      </c>
      <c r="CV23" s="38">
        <v>-5.8999999999999999E-3</v>
      </c>
      <c r="CW23" s="139">
        <v>177.8</v>
      </c>
      <c r="CX23" s="37">
        <v>-2.47E-2</v>
      </c>
      <c r="CY23" s="142">
        <v>307.89999999999998</v>
      </c>
      <c r="CZ23" s="36">
        <v>-5.1999999999999998E-3</v>
      </c>
      <c r="DA23" s="143">
        <v>186.4</v>
      </c>
      <c r="DB23" s="37">
        <v>-2.6700000000000002E-2</v>
      </c>
      <c r="DC23" s="139">
        <v>154.69999999999999</v>
      </c>
      <c r="DD23" s="48">
        <v>3.9100000000000003E-2</v>
      </c>
      <c r="DE23" s="139">
        <v>173.2</v>
      </c>
      <c r="DF23" s="38">
        <v>1.7299999999999999E-2</v>
      </c>
      <c r="DG23" s="28">
        <v>8796517</v>
      </c>
      <c r="DH23" s="37">
        <v>-2.5600000000000001E-2</v>
      </c>
      <c r="DI23" s="26">
        <f t="shared" ref="DI23" si="6">C23</f>
        <v>4547083</v>
      </c>
      <c r="DJ23" s="36">
        <f t="shared" ref="DJ23" si="7">D23</f>
        <v>-1.4999999999999999E-2</v>
      </c>
      <c r="DK23" s="30">
        <v>1049202</v>
      </c>
      <c r="DL23" s="37">
        <v>-6.54E-2</v>
      </c>
      <c r="DM23" s="26">
        <v>3200232</v>
      </c>
      <c r="DN23" s="38">
        <v>-2.7099999999999999E-2</v>
      </c>
    </row>
    <row r="24" spans="1:118" x14ac:dyDescent="0.35">
      <c r="A24" s="61" t="s">
        <v>111</v>
      </c>
      <c r="B24" s="45" t="s">
        <v>7</v>
      </c>
      <c r="C24" s="4">
        <v>4451220</v>
      </c>
      <c r="D24" s="36">
        <v>-3.2599999999999997E-2</v>
      </c>
      <c r="E24" s="35">
        <v>2365</v>
      </c>
      <c r="F24" s="37">
        <v>-6.3E-2</v>
      </c>
      <c r="G24" s="129">
        <v>177.1</v>
      </c>
      <c r="H24" s="38">
        <v>-3.1399999999999997E-2</v>
      </c>
      <c r="I24" s="28">
        <v>4279734</v>
      </c>
      <c r="J24" s="37">
        <v>-3.4000000000000002E-2</v>
      </c>
      <c r="K24" s="5">
        <v>2262</v>
      </c>
      <c r="L24" s="39">
        <v>-6.4899999999999999E-2</v>
      </c>
      <c r="M24" s="129">
        <v>176.2</v>
      </c>
      <c r="N24" s="48">
        <v>-3.1899999999999998E-2</v>
      </c>
      <c r="O24" s="26">
        <v>171485</v>
      </c>
      <c r="P24" s="39">
        <v>3.0999999999999999E-3</v>
      </c>
      <c r="Q24" s="35">
        <v>104</v>
      </c>
      <c r="R24" s="37">
        <v>-2.1600000000000001E-2</v>
      </c>
      <c r="S24" s="130">
        <v>201.3</v>
      </c>
      <c r="T24" s="38">
        <v>-2.46E-2</v>
      </c>
      <c r="U24" s="26">
        <v>1258091</v>
      </c>
      <c r="V24" s="39">
        <v>-1.84E-2</v>
      </c>
      <c r="W24" s="30">
        <v>1252887</v>
      </c>
      <c r="X24" s="39">
        <v>-2.18E-2</v>
      </c>
      <c r="Y24" s="30">
        <v>937768</v>
      </c>
      <c r="Z24" s="37">
        <v>-1.15E-2</v>
      </c>
      <c r="AA24" s="30">
        <v>239616</v>
      </c>
      <c r="AB24" s="37">
        <v>-9.0499999999999997E-2</v>
      </c>
      <c r="AC24" s="26">
        <v>762857</v>
      </c>
      <c r="AD24" s="39">
        <v>-7.7299999999999994E-2</v>
      </c>
      <c r="AE24" s="4">
        <v>496</v>
      </c>
      <c r="AF24" s="36">
        <v>-6.3899999999999998E-2</v>
      </c>
      <c r="AG24" s="35">
        <v>516</v>
      </c>
      <c r="AH24" s="36">
        <v>-6.5500000000000003E-2</v>
      </c>
      <c r="AI24" s="35">
        <v>679</v>
      </c>
      <c r="AJ24" s="37">
        <v>-3.7400000000000003E-2</v>
      </c>
      <c r="AK24" s="35">
        <v>131</v>
      </c>
      <c r="AL24" s="37">
        <v>-9.7100000000000006E-2</v>
      </c>
      <c r="AM24" s="5">
        <v>543</v>
      </c>
      <c r="AN24" s="36">
        <v>-8.2199999999999995E-2</v>
      </c>
      <c r="AO24" s="134">
        <v>131.5</v>
      </c>
      <c r="AP24" s="36">
        <v>-4.6399999999999997E-2</v>
      </c>
      <c r="AQ24" s="129">
        <v>137.19999999999999</v>
      </c>
      <c r="AR24" s="37">
        <v>-4.4699999999999997E-2</v>
      </c>
      <c r="AS24" s="130">
        <v>241.4</v>
      </c>
      <c r="AT24" s="36">
        <v>-2.6200000000000001E-2</v>
      </c>
      <c r="AU24" s="129">
        <v>182.1</v>
      </c>
      <c r="AV24" s="37">
        <v>-7.1999999999999998E-3</v>
      </c>
      <c r="AW24" s="130">
        <v>237.4</v>
      </c>
      <c r="AX24" s="36">
        <v>-5.3E-3</v>
      </c>
      <c r="AY24" s="28">
        <v>765897</v>
      </c>
      <c r="AZ24" s="36">
        <v>-1.23E-2</v>
      </c>
      <c r="BA24" s="30">
        <v>1293300</v>
      </c>
      <c r="BB24" s="36">
        <v>-6.0699999999999997E-2</v>
      </c>
      <c r="BC24" s="30">
        <v>1051629</v>
      </c>
      <c r="BD24" s="37">
        <v>-2.47E-2</v>
      </c>
      <c r="BE24" s="30">
        <v>846034</v>
      </c>
      <c r="BF24" s="37">
        <v>-4.19E-2</v>
      </c>
      <c r="BG24" s="26">
        <v>493864</v>
      </c>
      <c r="BH24" s="36">
        <v>1.41E-2</v>
      </c>
      <c r="BI24" s="4">
        <v>336</v>
      </c>
      <c r="BJ24" s="36">
        <v>-6.0499999999999998E-2</v>
      </c>
      <c r="BK24" s="35">
        <v>627</v>
      </c>
      <c r="BL24" s="36">
        <v>-9.5399999999999999E-2</v>
      </c>
      <c r="BM24" s="35">
        <v>627</v>
      </c>
      <c r="BN24" s="37">
        <v>-4.9399999999999999E-2</v>
      </c>
      <c r="BO24" s="35">
        <v>507</v>
      </c>
      <c r="BP24" s="37">
        <v>-6.4799999999999996E-2</v>
      </c>
      <c r="BQ24" s="5">
        <v>268</v>
      </c>
      <c r="BR24" s="36">
        <v>-1.3299999999999999E-2</v>
      </c>
      <c r="BS24" s="138">
        <v>146.4</v>
      </c>
      <c r="BT24" s="36">
        <v>-4.8800000000000003E-2</v>
      </c>
      <c r="BU24" s="142">
        <v>161.69999999999999</v>
      </c>
      <c r="BV24" s="37">
        <v>-3.6900000000000002E-2</v>
      </c>
      <c r="BW24" s="139">
        <v>198.9</v>
      </c>
      <c r="BX24" s="36">
        <v>-2.53E-2</v>
      </c>
      <c r="BY24" s="142">
        <v>199.6</v>
      </c>
      <c r="BZ24" s="37">
        <v>-2.3800000000000002E-2</v>
      </c>
      <c r="CA24" s="139">
        <v>180.6</v>
      </c>
      <c r="CB24" s="36">
        <v>-2.7E-2</v>
      </c>
      <c r="CC24" s="28">
        <v>4236094</v>
      </c>
      <c r="CD24" s="37">
        <v>-3.3399999999999999E-2</v>
      </c>
      <c r="CE24" s="26">
        <v>215125</v>
      </c>
      <c r="CF24" s="36">
        <v>-1.67E-2</v>
      </c>
      <c r="CG24" s="50">
        <v>4098347</v>
      </c>
      <c r="CH24" s="36">
        <v>-3.73E-2</v>
      </c>
      <c r="CI24" s="30">
        <v>352872</v>
      </c>
      <c r="CJ24" s="48">
        <v>2.53E-2</v>
      </c>
      <c r="CK24" s="90">
        <v>403332</v>
      </c>
      <c r="CL24" s="48">
        <v>-1.23E-2</v>
      </c>
      <c r="CM24" s="5">
        <v>2174</v>
      </c>
      <c r="CN24" s="36">
        <v>-6.5000000000000002E-2</v>
      </c>
      <c r="CO24" s="35">
        <v>191</v>
      </c>
      <c r="CP24" s="36">
        <v>-4.0500000000000001E-2</v>
      </c>
      <c r="CQ24" s="90">
        <v>2199</v>
      </c>
      <c r="CR24" s="48">
        <v>-7.0499999999999993E-2</v>
      </c>
      <c r="CS24" s="90">
        <v>166</v>
      </c>
      <c r="CT24" s="48">
        <v>4.8399999999999999E-2</v>
      </c>
      <c r="CU24" s="5">
        <v>212</v>
      </c>
      <c r="CV24" s="38">
        <v>-1.54E-2</v>
      </c>
      <c r="CW24" s="139">
        <v>171.1</v>
      </c>
      <c r="CX24" s="37">
        <v>-3.27E-2</v>
      </c>
      <c r="CY24" s="142">
        <v>296.2</v>
      </c>
      <c r="CZ24" s="36">
        <v>-2.4199999999999999E-2</v>
      </c>
      <c r="DA24" s="143">
        <v>178.9</v>
      </c>
      <c r="DB24" s="37">
        <v>-3.4500000000000003E-2</v>
      </c>
      <c r="DC24" s="139">
        <v>157.30000000000001</v>
      </c>
      <c r="DD24" s="48">
        <v>2.2499999999999999E-2</v>
      </c>
      <c r="DE24" s="139">
        <v>175.4</v>
      </c>
      <c r="DF24" s="38">
        <v>-3.2000000000000002E-3</v>
      </c>
      <c r="DG24" s="28">
        <v>8567508</v>
      </c>
      <c r="DH24" s="37">
        <v>-4.1599999999999998E-2</v>
      </c>
      <c r="DI24" s="26">
        <f t="shared" ref="DI24" si="8">C24</f>
        <v>4451220</v>
      </c>
      <c r="DJ24" s="36">
        <f t="shared" ref="DJ24" si="9">D24</f>
        <v>-3.2599999999999997E-2</v>
      </c>
      <c r="DK24" s="30">
        <v>1002474</v>
      </c>
      <c r="DL24" s="37">
        <v>-8.0500000000000002E-2</v>
      </c>
      <c r="DM24" s="26">
        <v>3113815</v>
      </c>
      <c r="DN24" s="38">
        <v>-4.1300000000000003E-2</v>
      </c>
    </row>
    <row r="25" spans="1:118" x14ac:dyDescent="0.35">
      <c r="A25" s="61" t="s">
        <v>112</v>
      </c>
      <c r="B25" s="45" t="s">
        <v>7</v>
      </c>
      <c r="C25" s="4">
        <v>4425827</v>
      </c>
      <c r="D25" s="36">
        <v>-3.32E-2</v>
      </c>
      <c r="E25" s="35">
        <v>2466</v>
      </c>
      <c r="F25" s="37">
        <v>-4.3400000000000001E-2</v>
      </c>
      <c r="G25" s="129">
        <v>185.7</v>
      </c>
      <c r="H25" s="38">
        <v>-1.0500000000000001E-2</v>
      </c>
      <c r="I25" s="28">
        <v>4254297</v>
      </c>
      <c r="J25" s="37">
        <v>-3.4299999999999997E-2</v>
      </c>
      <c r="K25" s="5">
        <v>2360</v>
      </c>
      <c r="L25" s="39">
        <v>-4.4699999999999997E-2</v>
      </c>
      <c r="M25" s="129">
        <v>184.9</v>
      </c>
      <c r="N25" s="48">
        <v>-1.0699999999999999E-2</v>
      </c>
      <c r="O25" s="26">
        <v>171530</v>
      </c>
      <c r="P25" s="39">
        <v>-5.4999999999999997E-3</v>
      </c>
      <c r="Q25" s="35">
        <v>106</v>
      </c>
      <c r="R25" s="37">
        <v>-1.41E-2</v>
      </c>
      <c r="S25" s="130">
        <v>206.4</v>
      </c>
      <c r="T25" s="38">
        <v>-8.6E-3</v>
      </c>
      <c r="U25" s="26">
        <v>1243157</v>
      </c>
      <c r="V25" s="39">
        <v>-2.6200000000000001E-2</v>
      </c>
      <c r="W25" s="30">
        <v>1246242</v>
      </c>
      <c r="X25" s="39">
        <v>-2.2700000000000001E-2</v>
      </c>
      <c r="Y25" s="30">
        <v>937956</v>
      </c>
      <c r="Z25" s="37">
        <v>-1.3100000000000001E-2</v>
      </c>
      <c r="AA25" s="30">
        <v>235898</v>
      </c>
      <c r="AB25" s="37">
        <v>-7.7700000000000005E-2</v>
      </c>
      <c r="AC25" s="26">
        <v>762569</v>
      </c>
      <c r="AD25" s="39">
        <v>-7.0099999999999996E-2</v>
      </c>
      <c r="AE25" s="4">
        <v>513</v>
      </c>
      <c r="AF25" s="36">
        <v>-4.3700000000000003E-2</v>
      </c>
      <c r="AG25" s="35">
        <v>539</v>
      </c>
      <c r="AH25" s="36">
        <v>-4.3700000000000003E-2</v>
      </c>
      <c r="AI25" s="35">
        <v>712</v>
      </c>
      <c r="AJ25" s="37">
        <v>-2.5600000000000001E-2</v>
      </c>
      <c r="AK25" s="35">
        <v>135</v>
      </c>
      <c r="AL25" s="37">
        <v>-6.5299999999999997E-2</v>
      </c>
      <c r="AM25" s="5">
        <v>568</v>
      </c>
      <c r="AN25" s="36">
        <v>-5.9200000000000003E-2</v>
      </c>
      <c r="AO25" s="134">
        <v>137.4</v>
      </c>
      <c r="AP25" s="36">
        <v>-1.7999999999999999E-2</v>
      </c>
      <c r="AQ25" s="129">
        <v>144.1</v>
      </c>
      <c r="AR25" s="37">
        <v>-2.1499999999999998E-2</v>
      </c>
      <c r="AS25" s="130">
        <v>253.1</v>
      </c>
      <c r="AT25" s="36">
        <v>-1.2699999999999999E-2</v>
      </c>
      <c r="AU25" s="129">
        <v>190.7</v>
      </c>
      <c r="AV25" s="37">
        <v>1.35E-2</v>
      </c>
      <c r="AW25" s="130">
        <v>248.2</v>
      </c>
      <c r="AX25" s="36">
        <v>1.18E-2</v>
      </c>
      <c r="AY25" s="28">
        <v>755262</v>
      </c>
      <c r="AZ25" s="36">
        <v>-1.9099999999999999E-2</v>
      </c>
      <c r="BA25" s="30">
        <v>1277687</v>
      </c>
      <c r="BB25" s="36">
        <v>-6.0299999999999999E-2</v>
      </c>
      <c r="BC25" s="30">
        <v>1052047</v>
      </c>
      <c r="BD25" s="37">
        <v>-2.46E-2</v>
      </c>
      <c r="BE25" s="30">
        <v>843484</v>
      </c>
      <c r="BF25" s="37">
        <v>-4.0800000000000003E-2</v>
      </c>
      <c r="BG25" s="26">
        <v>496412</v>
      </c>
      <c r="BH25" s="36">
        <v>1.3299999999999999E-2</v>
      </c>
      <c r="BI25" s="4">
        <v>347</v>
      </c>
      <c r="BJ25" s="36">
        <v>-3.7900000000000003E-2</v>
      </c>
      <c r="BK25" s="35">
        <v>648</v>
      </c>
      <c r="BL25" s="36">
        <v>-7.3700000000000002E-2</v>
      </c>
      <c r="BM25" s="35">
        <v>658</v>
      </c>
      <c r="BN25" s="37">
        <v>-3.1899999999999998E-2</v>
      </c>
      <c r="BO25" s="35">
        <v>531</v>
      </c>
      <c r="BP25" s="37">
        <v>-4.7399999999999998E-2</v>
      </c>
      <c r="BQ25" s="5">
        <v>281</v>
      </c>
      <c r="BR25" s="36">
        <v>3.5000000000000001E-3</v>
      </c>
      <c r="BS25" s="138">
        <v>153.30000000000001</v>
      </c>
      <c r="BT25" s="36">
        <v>-1.9099999999999999E-2</v>
      </c>
      <c r="BU25" s="142">
        <v>168.9</v>
      </c>
      <c r="BV25" s="37">
        <v>-1.4200000000000001E-2</v>
      </c>
      <c r="BW25" s="139">
        <v>208.5</v>
      </c>
      <c r="BX25" s="36">
        <v>-7.4999999999999997E-3</v>
      </c>
      <c r="BY25" s="142">
        <v>210</v>
      </c>
      <c r="BZ25" s="37">
        <v>-6.8999999999999999E-3</v>
      </c>
      <c r="CA25" s="139">
        <v>188.8</v>
      </c>
      <c r="CB25" s="36">
        <v>-9.7000000000000003E-3</v>
      </c>
      <c r="CC25" s="28">
        <v>4212166</v>
      </c>
      <c r="CD25" s="37">
        <v>-3.39E-2</v>
      </c>
      <c r="CE25" s="26">
        <v>213661</v>
      </c>
      <c r="CF25" s="36">
        <v>-1.9199999999999998E-2</v>
      </c>
      <c r="CG25" s="50">
        <v>4065641</v>
      </c>
      <c r="CH25" s="36">
        <v>-3.8199999999999998E-2</v>
      </c>
      <c r="CI25" s="30">
        <v>360186</v>
      </c>
      <c r="CJ25" s="48">
        <v>2.5999999999999999E-2</v>
      </c>
      <c r="CK25" s="90">
        <v>386420</v>
      </c>
      <c r="CL25" s="48">
        <v>-1.9599999999999999E-2</v>
      </c>
      <c r="CM25" s="5">
        <v>2268</v>
      </c>
      <c r="CN25" s="36">
        <v>-4.48E-2</v>
      </c>
      <c r="CO25" s="35">
        <v>198</v>
      </c>
      <c r="CP25" s="36">
        <v>-2.6700000000000002E-2</v>
      </c>
      <c r="CQ25" s="90">
        <v>2290</v>
      </c>
      <c r="CR25" s="48">
        <v>-5.0700000000000002E-2</v>
      </c>
      <c r="CS25" s="90">
        <v>176</v>
      </c>
      <c r="CT25" s="48">
        <v>6.3600000000000004E-2</v>
      </c>
      <c r="CU25" s="5">
        <v>210</v>
      </c>
      <c r="CV25" s="38">
        <v>-7.1000000000000004E-3</v>
      </c>
      <c r="CW25" s="139">
        <v>179.5</v>
      </c>
      <c r="CX25" s="37">
        <v>-1.1299999999999999E-2</v>
      </c>
      <c r="CY25" s="142">
        <v>308.89999999999998</v>
      </c>
      <c r="CZ25" s="36">
        <v>-7.7000000000000002E-3</v>
      </c>
      <c r="DA25" s="143">
        <v>187.8</v>
      </c>
      <c r="DB25" s="37">
        <v>-1.3100000000000001E-2</v>
      </c>
      <c r="DC25" s="139">
        <v>162.69999999999999</v>
      </c>
      <c r="DD25" s="48">
        <v>3.6600000000000001E-2</v>
      </c>
      <c r="DE25" s="139">
        <v>180.9</v>
      </c>
      <c r="DF25" s="38">
        <v>1.2699999999999999E-2</v>
      </c>
      <c r="DG25" s="28">
        <v>8539092</v>
      </c>
      <c r="DH25" s="37">
        <v>-4.0099999999999997E-2</v>
      </c>
      <c r="DI25" s="26">
        <f t="shared" ref="DI25" si="10">C25</f>
        <v>4425827</v>
      </c>
      <c r="DJ25" s="36">
        <f t="shared" ref="DJ25" si="11">D25</f>
        <v>-3.32E-2</v>
      </c>
      <c r="DK25" s="30">
        <v>998467</v>
      </c>
      <c r="DL25" s="37">
        <v>-7.1900000000000006E-2</v>
      </c>
      <c r="DM25" s="26">
        <v>3114798</v>
      </c>
      <c r="DN25" s="38">
        <v>-3.9199999999999999E-2</v>
      </c>
    </row>
    <row r="26" spans="1:118" x14ac:dyDescent="0.35">
      <c r="A26" s="61" t="s">
        <v>113</v>
      </c>
      <c r="B26" s="45" t="s">
        <v>7</v>
      </c>
      <c r="C26" s="4">
        <v>4557164</v>
      </c>
      <c r="D26" s="36">
        <v>1.4E-3</v>
      </c>
      <c r="E26" s="35">
        <v>2712</v>
      </c>
      <c r="F26" s="37">
        <v>6.0699999999999997E-2</v>
      </c>
      <c r="G26" s="129">
        <v>198.4</v>
      </c>
      <c r="H26" s="38">
        <v>5.9200000000000003E-2</v>
      </c>
      <c r="I26" s="28">
        <v>4383455</v>
      </c>
      <c r="J26" s="37">
        <v>1.1000000000000001E-3</v>
      </c>
      <c r="K26" s="5">
        <v>2596</v>
      </c>
      <c r="L26" s="39">
        <v>6.0499999999999998E-2</v>
      </c>
      <c r="M26" s="129">
        <v>197.4</v>
      </c>
      <c r="N26" s="48">
        <v>5.9299999999999999E-2</v>
      </c>
      <c r="O26" s="26">
        <v>173709</v>
      </c>
      <c r="P26" s="39">
        <v>8.8000000000000005E-3</v>
      </c>
      <c r="Q26" s="35">
        <v>116</v>
      </c>
      <c r="R26" s="37">
        <v>6.5299999999999997E-2</v>
      </c>
      <c r="S26" s="130">
        <v>222.5</v>
      </c>
      <c r="T26" s="38">
        <v>5.6099999999999997E-2</v>
      </c>
      <c r="U26" s="26">
        <v>1279138</v>
      </c>
      <c r="V26" s="39">
        <v>6.8999999999999999E-3</v>
      </c>
      <c r="W26" s="30">
        <v>1284422</v>
      </c>
      <c r="X26" s="39">
        <v>7.6E-3</v>
      </c>
      <c r="Y26" s="30">
        <v>962443</v>
      </c>
      <c r="Z26" s="37">
        <v>8.6E-3</v>
      </c>
      <c r="AA26" s="30">
        <v>246123</v>
      </c>
      <c r="AB26" s="37">
        <v>-1.2999999999999999E-2</v>
      </c>
      <c r="AC26" s="26">
        <v>785029</v>
      </c>
      <c r="AD26" s="39">
        <v>-2.1299999999999999E-2</v>
      </c>
      <c r="AE26" s="4">
        <v>569</v>
      </c>
      <c r="AF26" s="36">
        <v>7.5600000000000001E-2</v>
      </c>
      <c r="AG26" s="35">
        <v>603</v>
      </c>
      <c r="AH26" s="36">
        <v>7.3700000000000002E-2</v>
      </c>
      <c r="AI26" s="35">
        <v>777</v>
      </c>
      <c r="AJ26" s="37">
        <v>5.5500000000000001E-2</v>
      </c>
      <c r="AK26" s="35">
        <v>148</v>
      </c>
      <c r="AL26" s="37">
        <v>5.4600000000000003E-2</v>
      </c>
      <c r="AM26" s="5">
        <v>615</v>
      </c>
      <c r="AN26" s="36">
        <v>4.2799999999999998E-2</v>
      </c>
      <c r="AO26" s="134">
        <v>148.4</v>
      </c>
      <c r="AP26" s="36">
        <v>6.8199999999999997E-2</v>
      </c>
      <c r="AQ26" s="129">
        <v>156.4</v>
      </c>
      <c r="AR26" s="37">
        <v>6.5600000000000006E-2</v>
      </c>
      <c r="AS26" s="130">
        <v>269.10000000000002</v>
      </c>
      <c r="AT26" s="36">
        <v>4.6399999999999997E-2</v>
      </c>
      <c r="AU26" s="129">
        <v>200.7</v>
      </c>
      <c r="AV26" s="37">
        <v>6.8500000000000005E-2</v>
      </c>
      <c r="AW26" s="130">
        <v>261.10000000000002</v>
      </c>
      <c r="AX26" s="36">
        <v>6.5500000000000003E-2</v>
      </c>
      <c r="AY26" s="28">
        <v>755758</v>
      </c>
      <c r="AZ26" s="36">
        <v>5.4000000000000003E-3</v>
      </c>
      <c r="BA26" s="30">
        <v>1319748</v>
      </c>
      <c r="BB26" s="36">
        <v>-2.01E-2</v>
      </c>
      <c r="BC26" s="30">
        <v>1090460</v>
      </c>
      <c r="BD26" s="37">
        <v>1.2200000000000001E-2</v>
      </c>
      <c r="BE26" s="30">
        <v>872111</v>
      </c>
      <c r="BF26" s="37">
        <v>-6.6E-3</v>
      </c>
      <c r="BG26" s="26">
        <v>517040</v>
      </c>
      <c r="BH26" s="36">
        <v>4.1399999999999999E-2</v>
      </c>
      <c r="BI26" s="4">
        <v>376</v>
      </c>
      <c r="BJ26" s="36">
        <v>7.5300000000000006E-2</v>
      </c>
      <c r="BK26" s="35">
        <v>714</v>
      </c>
      <c r="BL26" s="36">
        <v>3.56E-2</v>
      </c>
      <c r="BM26" s="35">
        <v>724</v>
      </c>
      <c r="BN26" s="37">
        <v>6.8400000000000002E-2</v>
      </c>
      <c r="BO26" s="35">
        <v>584</v>
      </c>
      <c r="BP26" s="37">
        <v>5.0299999999999997E-2</v>
      </c>
      <c r="BQ26" s="5">
        <v>312</v>
      </c>
      <c r="BR26" s="36">
        <v>0.1004</v>
      </c>
      <c r="BS26" s="138">
        <v>165.9</v>
      </c>
      <c r="BT26" s="36">
        <v>6.9599999999999995E-2</v>
      </c>
      <c r="BU26" s="142">
        <v>180.4</v>
      </c>
      <c r="BV26" s="37">
        <v>5.6800000000000003E-2</v>
      </c>
      <c r="BW26" s="139">
        <v>221.4</v>
      </c>
      <c r="BX26" s="36">
        <v>5.5500000000000001E-2</v>
      </c>
      <c r="BY26" s="142">
        <v>223.2</v>
      </c>
      <c r="BZ26" s="37">
        <v>5.7299999999999997E-2</v>
      </c>
      <c r="CA26" s="139">
        <v>201</v>
      </c>
      <c r="CB26" s="36">
        <v>5.6599999999999998E-2</v>
      </c>
      <c r="CC26" s="28">
        <v>4340317</v>
      </c>
      <c r="CD26" s="37">
        <v>1.2999999999999999E-3</v>
      </c>
      <c r="CE26" s="26">
        <v>216846</v>
      </c>
      <c r="CF26" s="36">
        <v>4.4000000000000003E-3</v>
      </c>
      <c r="CG26" s="50">
        <v>4198517</v>
      </c>
      <c r="CH26" s="36">
        <v>-1.4E-3</v>
      </c>
      <c r="CI26" s="30">
        <v>358646</v>
      </c>
      <c r="CJ26" s="48">
        <v>3.56E-2</v>
      </c>
      <c r="CK26" s="90">
        <v>401277</v>
      </c>
      <c r="CL26" s="48">
        <v>1E-4</v>
      </c>
      <c r="CM26" s="5">
        <v>2499</v>
      </c>
      <c r="CN26" s="36">
        <v>6.1600000000000002E-2</v>
      </c>
      <c r="CO26" s="35">
        <v>213</v>
      </c>
      <c r="CP26" s="36">
        <v>5.04E-2</v>
      </c>
      <c r="CQ26" s="90">
        <v>2534</v>
      </c>
      <c r="CR26" s="48">
        <v>5.9799999999999999E-2</v>
      </c>
      <c r="CS26" s="90">
        <v>178</v>
      </c>
      <c r="CT26" s="48">
        <v>7.2700000000000001E-2</v>
      </c>
      <c r="CU26" s="5">
        <v>226</v>
      </c>
      <c r="CV26" s="38">
        <v>3.9800000000000002E-2</v>
      </c>
      <c r="CW26" s="139">
        <v>192</v>
      </c>
      <c r="CX26" s="37">
        <v>6.0199999999999997E-2</v>
      </c>
      <c r="CY26" s="142">
        <v>327.2</v>
      </c>
      <c r="CZ26" s="36">
        <v>4.58E-2</v>
      </c>
      <c r="DA26" s="143">
        <v>201.2</v>
      </c>
      <c r="DB26" s="37">
        <v>6.13E-2</v>
      </c>
      <c r="DC26" s="139">
        <v>165.9</v>
      </c>
      <c r="DD26" s="48">
        <v>3.5799999999999998E-2</v>
      </c>
      <c r="DE26" s="139">
        <v>188.1</v>
      </c>
      <c r="DF26" s="38">
        <v>3.9600000000000003E-2</v>
      </c>
      <c r="DG26" s="28">
        <v>8788074</v>
      </c>
      <c r="DH26" s="37">
        <v>-3.0999999999999999E-3</v>
      </c>
      <c r="DI26" s="26">
        <f t="shared" ref="DI26" si="12">C26</f>
        <v>4557164</v>
      </c>
      <c r="DJ26" s="36">
        <f t="shared" ref="DJ26" si="13">D26</f>
        <v>1.4E-3</v>
      </c>
      <c r="DK26" s="30">
        <v>1031153</v>
      </c>
      <c r="DL26" s="37">
        <v>-1.9300000000000001E-2</v>
      </c>
      <c r="DM26" s="26">
        <v>3199757</v>
      </c>
      <c r="DN26" s="38">
        <v>-4.1999999999999997E-3</v>
      </c>
    </row>
    <row r="27" spans="1:118" x14ac:dyDescent="0.35">
      <c r="A27" s="61" t="s">
        <v>114</v>
      </c>
      <c r="B27" s="45" t="s">
        <v>7</v>
      </c>
      <c r="C27" s="4">
        <v>4636747</v>
      </c>
      <c r="D27" s="36">
        <v>1.9699999999999999E-2</v>
      </c>
      <c r="E27" s="35">
        <v>2770</v>
      </c>
      <c r="F27" s="37">
        <v>0.10340000000000001</v>
      </c>
      <c r="G27" s="129">
        <v>199.1</v>
      </c>
      <c r="H27" s="38">
        <v>8.2100000000000006E-2</v>
      </c>
      <c r="I27" s="28">
        <v>4461989</v>
      </c>
      <c r="J27" s="37">
        <v>0.02</v>
      </c>
      <c r="K27" s="5">
        <v>2654</v>
      </c>
      <c r="L27" s="39">
        <v>0.1042</v>
      </c>
      <c r="M27" s="129">
        <v>198.2</v>
      </c>
      <c r="N27" s="48">
        <v>8.2600000000000007E-2</v>
      </c>
      <c r="O27" s="26">
        <v>174758</v>
      </c>
      <c r="P27" s="39">
        <v>1.34E-2</v>
      </c>
      <c r="Q27" s="35">
        <v>116</v>
      </c>
      <c r="R27" s="37">
        <v>8.5400000000000004E-2</v>
      </c>
      <c r="S27" s="130">
        <v>220.9</v>
      </c>
      <c r="T27" s="38">
        <v>7.1099999999999997E-2</v>
      </c>
      <c r="U27" s="26">
        <v>1304924</v>
      </c>
      <c r="V27" s="39">
        <v>2.4400000000000002E-2</v>
      </c>
      <c r="W27" s="30">
        <v>1303183</v>
      </c>
      <c r="X27" s="39">
        <v>2.4E-2</v>
      </c>
      <c r="Y27" s="30">
        <v>970344</v>
      </c>
      <c r="Z27" s="37">
        <v>0.02</v>
      </c>
      <c r="AA27" s="30">
        <v>258901</v>
      </c>
      <c r="AB27" s="37">
        <v>2.75E-2</v>
      </c>
      <c r="AC27" s="26">
        <v>799388</v>
      </c>
      <c r="AD27" s="39">
        <v>2.7000000000000001E-3</v>
      </c>
      <c r="AE27" s="4">
        <v>581</v>
      </c>
      <c r="AF27" s="36">
        <v>0.1231</v>
      </c>
      <c r="AG27" s="35">
        <v>611</v>
      </c>
      <c r="AH27" s="36">
        <v>0.1215</v>
      </c>
      <c r="AI27" s="35">
        <v>787</v>
      </c>
      <c r="AJ27" s="37">
        <v>8.9899999999999994E-2</v>
      </c>
      <c r="AK27" s="35">
        <v>156</v>
      </c>
      <c r="AL27" s="37">
        <v>0.11459999999999999</v>
      </c>
      <c r="AM27" s="5">
        <v>634</v>
      </c>
      <c r="AN27" s="36">
        <v>8.3199999999999996E-2</v>
      </c>
      <c r="AO27" s="134">
        <v>148.5</v>
      </c>
      <c r="AP27" s="36">
        <v>9.64E-2</v>
      </c>
      <c r="AQ27" s="129">
        <v>156.19999999999999</v>
      </c>
      <c r="AR27" s="37">
        <v>9.5200000000000007E-2</v>
      </c>
      <c r="AS27" s="130">
        <v>270.5</v>
      </c>
      <c r="AT27" s="36">
        <v>6.8599999999999994E-2</v>
      </c>
      <c r="AU27" s="129">
        <v>200.8</v>
      </c>
      <c r="AV27" s="37">
        <v>8.4699999999999998E-2</v>
      </c>
      <c r="AW27" s="130">
        <v>264.39999999999998</v>
      </c>
      <c r="AX27" s="36">
        <v>8.0299999999999996E-2</v>
      </c>
      <c r="AY27" s="28">
        <v>753505</v>
      </c>
      <c r="AZ27" s="36">
        <v>6.8999999999999999E-3</v>
      </c>
      <c r="BA27" s="30">
        <v>1351036</v>
      </c>
      <c r="BB27" s="36">
        <v>7.4999999999999997E-3</v>
      </c>
      <c r="BC27" s="30">
        <v>1113629</v>
      </c>
      <c r="BD27" s="37">
        <v>3.1099999999999999E-2</v>
      </c>
      <c r="BE27" s="30">
        <v>886383</v>
      </c>
      <c r="BF27" s="37">
        <v>1.2200000000000001E-2</v>
      </c>
      <c r="BG27" s="26">
        <v>530196</v>
      </c>
      <c r="BH27" s="36">
        <v>5.74E-2</v>
      </c>
      <c r="BI27" s="4">
        <v>369</v>
      </c>
      <c r="BJ27" s="36">
        <v>0.10440000000000001</v>
      </c>
      <c r="BK27" s="35">
        <v>733</v>
      </c>
      <c r="BL27" s="36">
        <v>8.8900000000000007E-2</v>
      </c>
      <c r="BM27" s="35">
        <v>747</v>
      </c>
      <c r="BN27" s="37">
        <v>0.1104</v>
      </c>
      <c r="BO27" s="35">
        <v>598</v>
      </c>
      <c r="BP27" s="37">
        <v>9.11E-2</v>
      </c>
      <c r="BQ27" s="5">
        <v>322</v>
      </c>
      <c r="BR27" s="36">
        <v>0.13950000000000001</v>
      </c>
      <c r="BS27" s="138">
        <v>163.1</v>
      </c>
      <c r="BT27" s="36">
        <v>9.6799999999999997E-2</v>
      </c>
      <c r="BU27" s="142">
        <v>180.8</v>
      </c>
      <c r="BV27" s="37">
        <v>8.0799999999999997E-2</v>
      </c>
      <c r="BW27" s="139">
        <v>223.5</v>
      </c>
      <c r="BX27" s="36">
        <v>7.6899999999999996E-2</v>
      </c>
      <c r="BY27" s="142">
        <v>224.7</v>
      </c>
      <c r="BZ27" s="37">
        <v>7.7899999999999997E-2</v>
      </c>
      <c r="CA27" s="139">
        <v>202.4</v>
      </c>
      <c r="CB27" s="36">
        <v>7.7700000000000005E-2</v>
      </c>
      <c r="CC27" s="28">
        <v>4419001</v>
      </c>
      <c r="CD27" s="37">
        <v>2.01E-2</v>
      </c>
      <c r="CE27" s="26">
        <v>217747</v>
      </c>
      <c r="CF27" s="36">
        <v>1.1299999999999999E-2</v>
      </c>
      <c r="CG27" s="50">
        <v>4270863</v>
      </c>
      <c r="CH27" s="36">
        <v>1.7100000000000001E-2</v>
      </c>
      <c r="CI27" s="30">
        <v>365884</v>
      </c>
      <c r="CJ27" s="48">
        <v>5.16E-2</v>
      </c>
      <c r="CK27" s="90">
        <v>413682</v>
      </c>
      <c r="CL27" s="48">
        <v>-8.6E-3</v>
      </c>
      <c r="CM27" s="5">
        <v>2555</v>
      </c>
      <c r="CN27" s="36">
        <v>0.1055</v>
      </c>
      <c r="CO27" s="35">
        <v>215</v>
      </c>
      <c r="CP27" s="36">
        <v>7.9299999999999995E-2</v>
      </c>
      <c r="CQ27" s="90">
        <v>2595</v>
      </c>
      <c r="CR27" s="48">
        <v>0.10489999999999999</v>
      </c>
      <c r="CS27" s="90">
        <v>175</v>
      </c>
      <c r="CT27" s="48">
        <v>8.1799999999999998E-2</v>
      </c>
      <c r="CU27" s="5">
        <v>224</v>
      </c>
      <c r="CV27" s="38">
        <v>3.3799999999999997E-2</v>
      </c>
      <c r="CW27" s="139">
        <v>192.7</v>
      </c>
      <c r="CX27" s="37">
        <v>8.3699999999999997E-2</v>
      </c>
      <c r="CY27" s="142">
        <v>328.6</v>
      </c>
      <c r="CZ27" s="36">
        <v>6.7199999999999996E-2</v>
      </c>
      <c r="DA27" s="143">
        <v>202.5</v>
      </c>
      <c r="DB27" s="37">
        <v>8.6400000000000005E-2</v>
      </c>
      <c r="DC27" s="139">
        <v>159.19999999999999</v>
      </c>
      <c r="DD27" s="48">
        <v>2.87E-2</v>
      </c>
      <c r="DE27" s="139">
        <v>180.6</v>
      </c>
      <c r="DF27" s="38">
        <v>4.2700000000000002E-2</v>
      </c>
      <c r="DG27" s="28">
        <v>8935915</v>
      </c>
      <c r="DH27" s="37">
        <v>1.5800000000000002E-2</v>
      </c>
      <c r="DI27" s="26">
        <f t="shared" ref="DI27" si="14">C27</f>
        <v>4636747</v>
      </c>
      <c r="DJ27" s="36">
        <f t="shared" ref="DJ27" si="15">D27</f>
        <v>1.9699999999999999E-2</v>
      </c>
      <c r="DK27" s="30">
        <v>1058289</v>
      </c>
      <c r="DL27" s="37">
        <v>8.6999999999999994E-3</v>
      </c>
      <c r="DM27" s="26">
        <v>3240879</v>
      </c>
      <c r="DN27" s="38">
        <v>1.2699999999999999E-2</v>
      </c>
    </row>
    <row r="28" spans="1:118" x14ac:dyDescent="0.35">
      <c r="A28" s="61" t="s">
        <v>115</v>
      </c>
      <c r="B28" s="45" t="s">
        <v>7</v>
      </c>
      <c r="C28" s="4">
        <v>4664593</v>
      </c>
      <c r="D28" s="36">
        <v>4.7899999999999998E-2</v>
      </c>
      <c r="E28" s="35">
        <v>2617</v>
      </c>
      <c r="F28" s="37">
        <v>0.1062</v>
      </c>
      <c r="G28" s="129">
        <v>187</v>
      </c>
      <c r="H28" s="38">
        <v>5.5599999999999997E-2</v>
      </c>
      <c r="I28" s="28">
        <v>4485549</v>
      </c>
      <c r="J28" s="37">
        <v>4.8099999999999997E-2</v>
      </c>
      <c r="K28" s="5">
        <v>2506</v>
      </c>
      <c r="L28" s="39">
        <v>0.1079</v>
      </c>
      <c r="M28" s="129">
        <v>186.2</v>
      </c>
      <c r="N28" s="48">
        <v>5.7099999999999998E-2</v>
      </c>
      <c r="O28" s="26">
        <v>179044</v>
      </c>
      <c r="P28" s="39">
        <v>4.41E-2</v>
      </c>
      <c r="Q28" s="35">
        <v>111</v>
      </c>
      <c r="R28" s="37">
        <v>6.8500000000000005E-2</v>
      </c>
      <c r="S28" s="130">
        <v>206</v>
      </c>
      <c r="T28" s="38">
        <v>2.3400000000000001E-2</v>
      </c>
      <c r="U28" s="26">
        <v>1327007</v>
      </c>
      <c r="V28" s="39">
        <v>5.4800000000000001E-2</v>
      </c>
      <c r="W28" s="30">
        <v>1309067</v>
      </c>
      <c r="X28" s="39">
        <v>4.48E-2</v>
      </c>
      <c r="Y28" s="30">
        <v>980351</v>
      </c>
      <c r="Z28" s="37">
        <v>4.5400000000000003E-2</v>
      </c>
      <c r="AA28" s="30">
        <v>256749</v>
      </c>
      <c r="AB28" s="37">
        <v>7.1499999999999994E-2</v>
      </c>
      <c r="AC28" s="26">
        <v>791413</v>
      </c>
      <c r="AD28" s="39">
        <v>3.7400000000000003E-2</v>
      </c>
      <c r="AE28" s="4">
        <v>555</v>
      </c>
      <c r="AF28" s="36">
        <v>0.1177</v>
      </c>
      <c r="AG28" s="35">
        <v>576</v>
      </c>
      <c r="AH28" s="36">
        <v>0.11700000000000001</v>
      </c>
      <c r="AI28" s="35">
        <v>747</v>
      </c>
      <c r="AJ28" s="37">
        <v>9.9099999999999994E-2</v>
      </c>
      <c r="AK28" s="35">
        <v>147</v>
      </c>
      <c r="AL28" s="37">
        <v>0.1265</v>
      </c>
      <c r="AM28" s="5">
        <v>592</v>
      </c>
      <c r="AN28" s="36">
        <v>8.9399999999999993E-2</v>
      </c>
      <c r="AO28" s="134">
        <v>139.4</v>
      </c>
      <c r="AP28" s="36">
        <v>5.9700000000000003E-2</v>
      </c>
      <c r="AQ28" s="129">
        <v>146.69999999999999</v>
      </c>
      <c r="AR28" s="37">
        <v>6.9099999999999995E-2</v>
      </c>
      <c r="AS28" s="130">
        <v>253.8</v>
      </c>
      <c r="AT28" s="36">
        <v>5.1299999999999998E-2</v>
      </c>
      <c r="AU28" s="129">
        <v>191.5</v>
      </c>
      <c r="AV28" s="37">
        <v>5.1299999999999998E-2</v>
      </c>
      <c r="AW28" s="130">
        <v>249.3</v>
      </c>
      <c r="AX28" s="36">
        <v>5.0099999999999999E-2</v>
      </c>
      <c r="AY28" s="28">
        <v>774467</v>
      </c>
      <c r="AZ28" s="36">
        <v>1.12E-2</v>
      </c>
      <c r="BA28" s="30">
        <v>1351185</v>
      </c>
      <c r="BB28" s="36">
        <v>4.48E-2</v>
      </c>
      <c r="BC28" s="30">
        <v>1118519</v>
      </c>
      <c r="BD28" s="37">
        <v>6.3600000000000004E-2</v>
      </c>
      <c r="BE28" s="30">
        <v>885581</v>
      </c>
      <c r="BF28" s="37">
        <v>4.6699999999999998E-2</v>
      </c>
      <c r="BG28" s="26">
        <v>534003</v>
      </c>
      <c r="BH28" s="36">
        <v>8.1299999999999997E-2</v>
      </c>
      <c r="BI28" s="4">
        <v>360</v>
      </c>
      <c r="BJ28" s="36">
        <v>7.1400000000000005E-2</v>
      </c>
      <c r="BK28" s="35">
        <v>691</v>
      </c>
      <c r="BL28" s="36">
        <v>0.1011</v>
      </c>
      <c r="BM28" s="35">
        <v>704</v>
      </c>
      <c r="BN28" s="37">
        <v>0.1215</v>
      </c>
      <c r="BO28" s="35">
        <v>559</v>
      </c>
      <c r="BP28" s="37">
        <v>0.10340000000000001</v>
      </c>
      <c r="BQ28" s="5">
        <v>303</v>
      </c>
      <c r="BR28" s="36">
        <v>0.13100000000000001</v>
      </c>
      <c r="BS28" s="138">
        <v>155.1</v>
      </c>
      <c r="BT28" s="36">
        <v>5.9499999999999997E-2</v>
      </c>
      <c r="BU28" s="142">
        <v>170.4</v>
      </c>
      <c r="BV28" s="37">
        <v>5.3900000000000003E-2</v>
      </c>
      <c r="BW28" s="139">
        <v>209.7</v>
      </c>
      <c r="BX28" s="36">
        <v>5.4399999999999997E-2</v>
      </c>
      <c r="BY28" s="142">
        <v>210.4</v>
      </c>
      <c r="BZ28" s="37">
        <v>5.4100000000000002E-2</v>
      </c>
      <c r="CA28" s="139">
        <v>188.9</v>
      </c>
      <c r="CB28" s="36">
        <v>4.5999999999999999E-2</v>
      </c>
      <c r="CC28" s="28">
        <v>4443264</v>
      </c>
      <c r="CD28" s="37">
        <v>4.8899999999999999E-2</v>
      </c>
      <c r="CE28" s="26">
        <v>221329</v>
      </c>
      <c r="CF28" s="36">
        <v>2.8799999999999999E-2</v>
      </c>
      <c r="CG28" s="50">
        <v>4265879</v>
      </c>
      <c r="CH28" s="36">
        <v>4.0899999999999999E-2</v>
      </c>
      <c r="CI28" s="30">
        <v>398714</v>
      </c>
      <c r="CJ28" s="48">
        <v>0.12989999999999999</v>
      </c>
      <c r="CK28" s="90">
        <v>434086</v>
      </c>
      <c r="CL28" s="48">
        <v>7.6200000000000004E-2</v>
      </c>
      <c r="CM28" s="5">
        <v>2410</v>
      </c>
      <c r="CN28" s="36">
        <v>0.1085</v>
      </c>
      <c r="CO28" s="35">
        <v>206</v>
      </c>
      <c r="CP28" s="36">
        <v>7.9699999999999993E-2</v>
      </c>
      <c r="CQ28" s="90">
        <v>2432</v>
      </c>
      <c r="CR28" s="48">
        <v>0.106</v>
      </c>
      <c r="CS28" s="90">
        <v>185</v>
      </c>
      <c r="CT28" s="48">
        <v>0.10929999999999999</v>
      </c>
      <c r="CU28" s="5">
        <v>228</v>
      </c>
      <c r="CV28" s="38">
        <v>7.5899999999999995E-2</v>
      </c>
      <c r="CW28" s="139">
        <v>180.8</v>
      </c>
      <c r="CX28" s="37">
        <v>5.6800000000000003E-2</v>
      </c>
      <c r="CY28" s="142">
        <v>310.8</v>
      </c>
      <c r="CZ28" s="36">
        <v>4.9399999999999999E-2</v>
      </c>
      <c r="DA28" s="143">
        <v>190</v>
      </c>
      <c r="DB28" s="37">
        <v>6.25E-2</v>
      </c>
      <c r="DC28" s="139">
        <v>154.4</v>
      </c>
      <c r="DD28" s="48">
        <v>-1.8200000000000001E-2</v>
      </c>
      <c r="DE28" s="139">
        <v>175.3</v>
      </c>
      <c r="DF28" s="38">
        <v>-4.0000000000000002E-4</v>
      </c>
      <c r="DG28" s="28">
        <v>8963180</v>
      </c>
      <c r="DH28" s="37">
        <v>4.6199999999999998E-2</v>
      </c>
      <c r="DI28" s="26">
        <f t="shared" ref="DI28" si="16">C28</f>
        <v>4664593</v>
      </c>
      <c r="DJ28" s="36">
        <f t="shared" ref="DJ28" si="17">D28</f>
        <v>4.7899999999999998E-2</v>
      </c>
      <c r="DK28" s="30">
        <v>1048161</v>
      </c>
      <c r="DL28" s="37">
        <v>4.5600000000000002E-2</v>
      </c>
      <c r="DM28" s="26">
        <v>3250426</v>
      </c>
      <c r="DN28" s="38">
        <v>4.3900000000000002E-2</v>
      </c>
    </row>
    <row r="29" spans="1:118" x14ac:dyDescent="0.35">
      <c r="A29" s="61" t="s">
        <v>131</v>
      </c>
      <c r="B29" s="45" t="s">
        <v>7</v>
      </c>
      <c r="C29" s="4">
        <v>4502024</v>
      </c>
      <c r="D29" s="36">
        <v>1.72E-2</v>
      </c>
      <c r="E29" s="35">
        <v>2657</v>
      </c>
      <c r="F29" s="37">
        <v>7.7200000000000005E-2</v>
      </c>
      <c r="G29" s="129">
        <v>196.7</v>
      </c>
      <c r="H29" s="38">
        <v>5.8900000000000001E-2</v>
      </c>
      <c r="I29" s="28">
        <v>4328203</v>
      </c>
      <c r="J29" s="37">
        <v>1.7399999999999999E-2</v>
      </c>
      <c r="K29" s="5">
        <v>2545</v>
      </c>
      <c r="L29" s="39">
        <v>7.8399999999999997E-2</v>
      </c>
      <c r="M29" s="129">
        <v>196</v>
      </c>
      <c r="N29" s="48">
        <v>0.06</v>
      </c>
      <c r="O29" s="26">
        <v>173821</v>
      </c>
      <c r="P29" s="39">
        <v>1.34E-2</v>
      </c>
      <c r="Q29" s="35">
        <v>111</v>
      </c>
      <c r="R29" s="37">
        <v>4.9500000000000002E-2</v>
      </c>
      <c r="S29" s="130">
        <v>213.8</v>
      </c>
      <c r="T29" s="38">
        <v>3.5700000000000003E-2</v>
      </c>
      <c r="U29" s="26">
        <v>1277917</v>
      </c>
      <c r="V29" s="39">
        <v>2.8000000000000001E-2</v>
      </c>
      <c r="W29" s="30">
        <v>1260764</v>
      </c>
      <c r="X29" s="39">
        <v>1.17E-2</v>
      </c>
      <c r="Y29" s="30">
        <v>955142</v>
      </c>
      <c r="Z29" s="37">
        <v>1.83E-2</v>
      </c>
      <c r="AA29" s="30">
        <v>244981</v>
      </c>
      <c r="AB29" s="37">
        <v>3.85E-2</v>
      </c>
      <c r="AC29" s="26">
        <v>763212</v>
      </c>
      <c r="AD29" s="39">
        <v>8.0000000000000004E-4</v>
      </c>
      <c r="AE29" s="4">
        <v>558</v>
      </c>
      <c r="AF29" s="36">
        <v>8.9599999999999999E-2</v>
      </c>
      <c r="AG29" s="35">
        <v>580</v>
      </c>
      <c r="AH29" s="36">
        <v>7.6799999999999993E-2</v>
      </c>
      <c r="AI29" s="35">
        <v>763</v>
      </c>
      <c r="AJ29" s="37">
        <v>7.1800000000000003E-2</v>
      </c>
      <c r="AK29" s="35">
        <v>150</v>
      </c>
      <c r="AL29" s="37">
        <v>0.11169999999999999</v>
      </c>
      <c r="AM29" s="5">
        <v>605</v>
      </c>
      <c r="AN29" s="36">
        <v>6.4799999999999996E-2</v>
      </c>
      <c r="AO29" s="134">
        <v>145.69999999999999</v>
      </c>
      <c r="AP29" s="36">
        <v>0.06</v>
      </c>
      <c r="AQ29" s="129">
        <v>153.30000000000001</v>
      </c>
      <c r="AR29" s="37">
        <v>6.4399999999999999E-2</v>
      </c>
      <c r="AS29" s="130">
        <v>266.39999999999998</v>
      </c>
      <c r="AT29" s="36">
        <v>5.2499999999999998E-2</v>
      </c>
      <c r="AU29" s="129">
        <v>204.1</v>
      </c>
      <c r="AV29" s="37">
        <v>7.0499999999999993E-2</v>
      </c>
      <c r="AW29" s="130">
        <v>264.10000000000002</v>
      </c>
      <c r="AX29" s="36">
        <v>6.3899999999999998E-2</v>
      </c>
      <c r="AY29" s="28">
        <v>747291</v>
      </c>
      <c r="AZ29" s="36">
        <v>-1.06E-2</v>
      </c>
      <c r="BA29" s="30">
        <v>1298590</v>
      </c>
      <c r="BB29" s="36">
        <v>1.6400000000000001E-2</v>
      </c>
      <c r="BC29" s="30">
        <v>1085073</v>
      </c>
      <c r="BD29" s="37">
        <v>3.1399999999999997E-2</v>
      </c>
      <c r="BE29" s="30">
        <v>855524</v>
      </c>
      <c r="BF29" s="37">
        <v>1.43E-2</v>
      </c>
      <c r="BG29" s="26">
        <v>514777</v>
      </c>
      <c r="BH29" s="36">
        <v>3.6999999999999998E-2</v>
      </c>
      <c r="BI29" s="4">
        <v>363</v>
      </c>
      <c r="BJ29" s="36">
        <v>4.4699999999999997E-2</v>
      </c>
      <c r="BK29" s="35">
        <v>700</v>
      </c>
      <c r="BL29" s="36">
        <v>8.1100000000000005E-2</v>
      </c>
      <c r="BM29" s="35">
        <v>721</v>
      </c>
      <c r="BN29" s="37">
        <v>9.5500000000000002E-2</v>
      </c>
      <c r="BO29" s="35">
        <v>568</v>
      </c>
      <c r="BP29" s="37">
        <v>6.9199999999999998E-2</v>
      </c>
      <c r="BQ29" s="5">
        <v>304</v>
      </c>
      <c r="BR29" s="36">
        <v>8.1500000000000003E-2</v>
      </c>
      <c r="BS29" s="138">
        <v>161.80000000000001</v>
      </c>
      <c r="BT29" s="36">
        <v>5.5899999999999998E-2</v>
      </c>
      <c r="BU29" s="142">
        <v>179.7</v>
      </c>
      <c r="BV29" s="37">
        <v>6.3700000000000007E-2</v>
      </c>
      <c r="BW29" s="139">
        <v>221.5</v>
      </c>
      <c r="BX29" s="36">
        <v>6.2199999999999998E-2</v>
      </c>
      <c r="BY29" s="142">
        <v>221.4</v>
      </c>
      <c r="BZ29" s="37">
        <v>5.4199999999999998E-2</v>
      </c>
      <c r="CA29" s="139">
        <v>196.9</v>
      </c>
      <c r="CB29" s="36">
        <v>4.2900000000000001E-2</v>
      </c>
      <c r="CC29" s="28">
        <v>4287605</v>
      </c>
      <c r="CD29" s="37">
        <v>1.7899999999999999E-2</v>
      </c>
      <c r="CE29" s="26">
        <v>214419</v>
      </c>
      <c r="CF29" s="36">
        <v>3.5000000000000001E-3</v>
      </c>
      <c r="CG29" s="50">
        <v>4074446</v>
      </c>
      <c r="CH29" s="36">
        <v>2.2000000000000001E-3</v>
      </c>
      <c r="CI29" s="30">
        <v>427579</v>
      </c>
      <c r="CJ29" s="48">
        <v>0.18709999999999999</v>
      </c>
      <c r="CK29" s="90">
        <v>423879</v>
      </c>
      <c r="CL29" s="48">
        <v>9.69E-2</v>
      </c>
      <c r="CM29" s="5">
        <v>2447</v>
      </c>
      <c r="CN29" s="36">
        <v>7.8700000000000006E-2</v>
      </c>
      <c r="CO29" s="35">
        <v>210</v>
      </c>
      <c r="CP29" s="36">
        <v>0.06</v>
      </c>
      <c r="CQ29" s="90">
        <v>2445</v>
      </c>
      <c r="CR29" s="48">
        <v>6.7699999999999996E-2</v>
      </c>
      <c r="CS29" s="90">
        <v>211</v>
      </c>
      <c r="CT29" s="48">
        <v>0.2011</v>
      </c>
      <c r="CU29" s="5">
        <v>243</v>
      </c>
      <c r="CV29" s="38">
        <v>0.15870000000000001</v>
      </c>
      <c r="CW29" s="139">
        <v>190.2</v>
      </c>
      <c r="CX29" s="37">
        <v>5.9700000000000003E-2</v>
      </c>
      <c r="CY29" s="142">
        <v>326.3</v>
      </c>
      <c r="CZ29" s="36">
        <v>5.6300000000000003E-2</v>
      </c>
      <c r="DA29" s="143">
        <v>200.1</v>
      </c>
      <c r="DB29" s="37">
        <v>6.5299999999999997E-2</v>
      </c>
      <c r="DC29" s="139">
        <v>164.6</v>
      </c>
      <c r="DD29" s="48">
        <v>1.18E-2</v>
      </c>
      <c r="DE29" s="139">
        <v>191.1</v>
      </c>
      <c r="DF29" s="38">
        <v>5.6300000000000003E-2</v>
      </c>
      <c r="DG29" s="28">
        <v>8660438</v>
      </c>
      <c r="DH29" s="37">
        <v>1.4200000000000001E-2</v>
      </c>
      <c r="DI29" s="26">
        <f t="shared" ref="DI29" si="18">C29</f>
        <v>4502024</v>
      </c>
      <c r="DJ29" s="36">
        <f t="shared" ref="DJ29" si="19">D29</f>
        <v>1.72E-2</v>
      </c>
      <c r="DK29" s="30">
        <v>1008193</v>
      </c>
      <c r="DL29" s="37">
        <v>9.7000000000000003E-3</v>
      </c>
      <c r="DM29" s="26">
        <v>3150221</v>
      </c>
      <c r="DN29" s="38">
        <v>1.14E-2</v>
      </c>
    </row>
    <row r="30" spans="1:118" x14ac:dyDescent="0.35">
      <c r="A30" s="61" t="s">
        <v>136</v>
      </c>
      <c r="B30" s="45" t="s">
        <v>7</v>
      </c>
      <c r="C30" s="4">
        <v>4527982</v>
      </c>
      <c r="D30" s="36">
        <v>-6.4000000000000003E-3</v>
      </c>
      <c r="E30" s="35">
        <v>2605</v>
      </c>
      <c r="F30" s="37">
        <v>-3.9699999999999999E-2</v>
      </c>
      <c r="G30" s="129">
        <v>191.7</v>
      </c>
      <c r="H30" s="38">
        <v>-3.3500000000000002E-2</v>
      </c>
      <c r="I30" s="28">
        <v>4353048</v>
      </c>
      <c r="J30" s="37">
        <v>-6.8999999999999999E-3</v>
      </c>
      <c r="K30" s="5">
        <v>2494</v>
      </c>
      <c r="L30" s="39">
        <v>-3.9300000000000002E-2</v>
      </c>
      <c r="M30" s="129">
        <v>191</v>
      </c>
      <c r="N30" s="48">
        <v>-3.2599999999999997E-2</v>
      </c>
      <c r="O30" s="26">
        <v>174935</v>
      </c>
      <c r="P30" s="39">
        <v>7.1000000000000004E-3</v>
      </c>
      <c r="Q30" s="35">
        <v>110</v>
      </c>
      <c r="R30" s="37">
        <v>-4.7800000000000002E-2</v>
      </c>
      <c r="S30" s="130">
        <v>210.4</v>
      </c>
      <c r="T30" s="38">
        <v>-5.45E-2</v>
      </c>
      <c r="U30" s="26">
        <v>1278536</v>
      </c>
      <c r="V30" s="39">
        <v>-5.0000000000000001E-4</v>
      </c>
      <c r="W30" s="30">
        <v>1258823</v>
      </c>
      <c r="X30" s="39">
        <v>-1.9900000000000001E-2</v>
      </c>
      <c r="Y30" s="30">
        <v>976858</v>
      </c>
      <c r="Z30" s="37">
        <v>1.4999999999999999E-2</v>
      </c>
      <c r="AA30" s="30">
        <v>242697</v>
      </c>
      <c r="AB30" s="37">
        <v>-1.3899999999999999E-2</v>
      </c>
      <c r="AC30" s="26">
        <v>771063</v>
      </c>
      <c r="AD30" s="39">
        <v>-1.78E-2</v>
      </c>
      <c r="AE30" s="4">
        <v>540</v>
      </c>
      <c r="AF30" s="36">
        <v>-5.1400000000000001E-2</v>
      </c>
      <c r="AG30" s="35">
        <v>567</v>
      </c>
      <c r="AH30" s="36">
        <v>-5.8599999999999999E-2</v>
      </c>
      <c r="AI30" s="35">
        <v>764</v>
      </c>
      <c r="AJ30" s="37">
        <v>-1.6500000000000001E-2</v>
      </c>
      <c r="AK30" s="35">
        <v>144</v>
      </c>
      <c r="AL30" s="37">
        <v>-2.87E-2</v>
      </c>
      <c r="AM30" s="5">
        <v>589</v>
      </c>
      <c r="AN30" s="36">
        <v>-4.2299999999999997E-2</v>
      </c>
      <c r="AO30" s="134">
        <v>140.80000000000001</v>
      </c>
      <c r="AP30" s="36">
        <v>-5.0900000000000001E-2</v>
      </c>
      <c r="AQ30" s="129">
        <v>150.19999999999999</v>
      </c>
      <c r="AR30" s="37">
        <v>-3.95E-2</v>
      </c>
      <c r="AS30" s="130">
        <v>260.8</v>
      </c>
      <c r="AT30" s="36">
        <v>-3.1E-2</v>
      </c>
      <c r="AU30" s="129">
        <v>197.7</v>
      </c>
      <c r="AV30" s="37">
        <v>-1.4999999999999999E-2</v>
      </c>
      <c r="AW30" s="130">
        <v>254.6</v>
      </c>
      <c r="AX30" s="36">
        <v>-2.5000000000000001E-2</v>
      </c>
      <c r="AY30" s="28">
        <v>726513</v>
      </c>
      <c r="AZ30" s="36">
        <v>-3.8699999999999998E-2</v>
      </c>
      <c r="BA30" s="30">
        <v>1308421</v>
      </c>
      <c r="BB30" s="36">
        <v>-8.6E-3</v>
      </c>
      <c r="BC30" s="30">
        <v>1101951</v>
      </c>
      <c r="BD30" s="37">
        <v>1.0500000000000001E-2</v>
      </c>
      <c r="BE30" s="30">
        <v>867790</v>
      </c>
      <c r="BF30" s="37">
        <v>-5.0000000000000001E-3</v>
      </c>
      <c r="BG30" s="26">
        <v>522448</v>
      </c>
      <c r="BH30" s="36">
        <v>1.0500000000000001E-2</v>
      </c>
      <c r="BI30" s="4">
        <v>345</v>
      </c>
      <c r="BJ30" s="36">
        <v>-8.1900000000000001E-2</v>
      </c>
      <c r="BK30" s="35">
        <v>682</v>
      </c>
      <c r="BL30" s="36">
        <v>-4.6100000000000002E-2</v>
      </c>
      <c r="BM30" s="35">
        <v>711</v>
      </c>
      <c r="BN30" s="37">
        <v>-1.78E-2</v>
      </c>
      <c r="BO30" s="35">
        <v>563</v>
      </c>
      <c r="BP30" s="37">
        <v>-3.5299999999999998E-2</v>
      </c>
      <c r="BQ30" s="5">
        <v>303</v>
      </c>
      <c r="BR30" s="36">
        <v>-2.93E-2</v>
      </c>
      <c r="BS30" s="138">
        <v>158.4</v>
      </c>
      <c r="BT30" s="36">
        <v>-4.4999999999999998E-2</v>
      </c>
      <c r="BU30" s="142">
        <v>173.6</v>
      </c>
      <c r="BV30" s="37">
        <v>-3.78E-2</v>
      </c>
      <c r="BW30" s="139">
        <v>215.2</v>
      </c>
      <c r="BX30" s="36">
        <v>-2.8000000000000001E-2</v>
      </c>
      <c r="BY30" s="142">
        <v>216.4</v>
      </c>
      <c r="BZ30" s="37">
        <v>-3.0499999999999999E-2</v>
      </c>
      <c r="CA30" s="139">
        <v>193.1</v>
      </c>
      <c r="CB30" s="36">
        <v>-3.9300000000000002E-2</v>
      </c>
      <c r="CC30" s="28">
        <v>4309350</v>
      </c>
      <c r="CD30" s="37">
        <v>-7.1000000000000004E-3</v>
      </c>
      <c r="CE30" s="26">
        <v>218633</v>
      </c>
      <c r="CF30" s="36">
        <v>8.2000000000000007E-3</v>
      </c>
      <c r="CG30" s="50">
        <v>4115248</v>
      </c>
      <c r="CH30" s="36">
        <v>-1.9800000000000002E-2</v>
      </c>
      <c r="CI30" s="30">
        <v>412734</v>
      </c>
      <c r="CJ30" s="48">
        <v>0.15079999999999999</v>
      </c>
      <c r="CK30" s="90">
        <v>441749</v>
      </c>
      <c r="CL30" s="48">
        <v>0.1009</v>
      </c>
      <c r="CM30" s="5">
        <v>2394</v>
      </c>
      <c r="CN30" s="36">
        <v>-4.2099999999999999E-2</v>
      </c>
      <c r="CO30" s="35">
        <v>210</v>
      </c>
      <c r="CP30" s="36">
        <v>-1.18E-2</v>
      </c>
      <c r="CQ30" s="90">
        <v>2411</v>
      </c>
      <c r="CR30" s="48">
        <v>-4.8500000000000001E-2</v>
      </c>
      <c r="CS30" s="90">
        <v>194</v>
      </c>
      <c r="CT30" s="48">
        <v>8.48E-2</v>
      </c>
      <c r="CU30" s="5">
        <v>238</v>
      </c>
      <c r="CV30" s="38">
        <v>5.2400000000000002E-2</v>
      </c>
      <c r="CW30" s="139">
        <v>185.2</v>
      </c>
      <c r="CX30" s="37">
        <v>-3.5200000000000002E-2</v>
      </c>
      <c r="CY30" s="142">
        <v>320.7</v>
      </c>
      <c r="CZ30" s="36">
        <v>-1.9900000000000001E-2</v>
      </c>
      <c r="DA30" s="143">
        <v>195.3</v>
      </c>
      <c r="DB30" s="37">
        <v>-2.92E-2</v>
      </c>
      <c r="DC30" s="139">
        <v>156.4</v>
      </c>
      <c r="DD30" s="48">
        <v>-5.7299999999999997E-2</v>
      </c>
      <c r="DE30" s="139">
        <v>179.8</v>
      </c>
      <c r="DF30" s="38">
        <v>-4.3999999999999997E-2</v>
      </c>
      <c r="DG30" s="28">
        <v>8747906</v>
      </c>
      <c r="DH30" s="37">
        <v>-4.5999999999999999E-3</v>
      </c>
      <c r="DI30" s="26">
        <f t="shared" ref="DI30" si="20">C30</f>
        <v>4527982</v>
      </c>
      <c r="DJ30" s="36">
        <f t="shared" ref="DJ30" si="21">D30</f>
        <v>-6.4000000000000003E-3</v>
      </c>
      <c r="DK30" s="30">
        <v>1013760</v>
      </c>
      <c r="DL30" s="37">
        <v>-1.6899999999999998E-2</v>
      </c>
      <c r="DM30" s="26">
        <v>3206164</v>
      </c>
      <c r="DN30" s="38">
        <v>2E-3</v>
      </c>
    </row>
    <row r="31" spans="1:118" x14ac:dyDescent="0.35">
      <c r="A31" s="61" t="s">
        <v>140</v>
      </c>
      <c r="B31" s="45" t="s">
        <v>34</v>
      </c>
      <c r="C31" s="4">
        <v>4581000</v>
      </c>
      <c r="D31" s="36">
        <v>-1.1900000000000001E-2</v>
      </c>
      <c r="E31" s="35">
        <v>2540</v>
      </c>
      <c r="F31" s="37">
        <v>-8.2900000000000001E-2</v>
      </c>
      <c r="G31" s="129">
        <v>184.8</v>
      </c>
      <c r="H31" s="38">
        <v>-7.1800000000000003E-2</v>
      </c>
      <c r="I31" s="28">
        <v>4406000</v>
      </c>
      <c r="J31" s="37">
        <v>-1.2500000000000001E-2</v>
      </c>
      <c r="K31" s="5">
        <v>2433</v>
      </c>
      <c r="L31" s="39">
        <v>-8.3299999999999999E-2</v>
      </c>
      <c r="M31" s="129">
        <v>184</v>
      </c>
      <c r="N31" s="48">
        <v>-7.17E-2</v>
      </c>
      <c r="O31" s="26">
        <v>175000</v>
      </c>
      <c r="P31" s="39">
        <v>2.5000000000000001E-3</v>
      </c>
      <c r="Q31" s="35">
        <v>107</v>
      </c>
      <c r="R31" s="37">
        <v>-7.2599999999999998E-2</v>
      </c>
      <c r="S31" s="130">
        <v>204.4</v>
      </c>
      <c r="T31" s="38">
        <v>-7.4899999999999994E-2</v>
      </c>
      <c r="U31" s="26">
        <v>1297000</v>
      </c>
      <c r="V31" s="39">
        <v>-6.4000000000000003E-3</v>
      </c>
      <c r="W31" s="30">
        <v>1274000</v>
      </c>
      <c r="X31" s="39">
        <v>-2.2700000000000001E-2</v>
      </c>
      <c r="Y31" s="30">
        <v>983000</v>
      </c>
      <c r="Z31" s="37">
        <v>1.32E-2</v>
      </c>
      <c r="AA31" s="30">
        <v>249000</v>
      </c>
      <c r="AB31" s="37">
        <v>-3.6600000000000001E-2</v>
      </c>
      <c r="AC31" s="26">
        <v>779000</v>
      </c>
      <c r="AD31" s="39">
        <v>-2.5899999999999999E-2</v>
      </c>
      <c r="AE31" s="4">
        <v>526</v>
      </c>
      <c r="AF31" s="36">
        <v>-9.4500000000000001E-2</v>
      </c>
      <c r="AG31" s="35">
        <v>553</v>
      </c>
      <c r="AH31" s="36">
        <v>-9.4399999999999998E-2</v>
      </c>
      <c r="AI31" s="35">
        <v>744</v>
      </c>
      <c r="AJ31" s="37">
        <v>-5.5599999999999997E-2</v>
      </c>
      <c r="AK31" s="35">
        <v>143</v>
      </c>
      <c r="AL31" s="37">
        <v>-8.5099999999999995E-2</v>
      </c>
      <c r="AM31" s="5">
        <v>574</v>
      </c>
      <c r="AN31" s="36">
        <v>-9.4399999999999998E-2</v>
      </c>
      <c r="AO31" s="134">
        <v>135.4</v>
      </c>
      <c r="AP31" s="36">
        <v>-8.8599999999999998E-2</v>
      </c>
      <c r="AQ31" s="129">
        <v>144.69999999999999</v>
      </c>
      <c r="AR31" s="37">
        <v>-7.3400000000000007E-2</v>
      </c>
      <c r="AS31" s="130">
        <v>252.2</v>
      </c>
      <c r="AT31" s="36">
        <v>-6.7900000000000002E-2</v>
      </c>
      <c r="AU31" s="129">
        <v>190.7</v>
      </c>
      <c r="AV31" s="37">
        <v>-5.04E-2</v>
      </c>
      <c r="AW31" s="130">
        <v>245.8</v>
      </c>
      <c r="AX31" s="36">
        <v>-7.0300000000000001E-2</v>
      </c>
      <c r="AY31" s="28">
        <v>717000</v>
      </c>
      <c r="AZ31" s="36">
        <v>-4.8599999999999997E-2</v>
      </c>
      <c r="BA31" s="30">
        <v>1335000</v>
      </c>
      <c r="BB31" s="36">
        <v>-1.2200000000000001E-2</v>
      </c>
      <c r="BC31" s="30">
        <v>1119000</v>
      </c>
      <c r="BD31" s="37">
        <v>4.4000000000000003E-3</v>
      </c>
      <c r="BE31" s="30">
        <v>880000</v>
      </c>
      <c r="BF31" s="37">
        <v>-7.7000000000000002E-3</v>
      </c>
      <c r="BG31" s="26">
        <v>531000</v>
      </c>
      <c r="BH31" s="36">
        <v>1.6000000000000001E-3</v>
      </c>
      <c r="BI31" s="4">
        <v>322</v>
      </c>
      <c r="BJ31" s="36">
        <v>-0.12559999999999999</v>
      </c>
      <c r="BK31" s="35">
        <v>670</v>
      </c>
      <c r="BL31" s="36">
        <v>-8.6099999999999996E-2</v>
      </c>
      <c r="BM31" s="35">
        <v>699</v>
      </c>
      <c r="BN31" s="37">
        <v>-6.4399999999999999E-2</v>
      </c>
      <c r="BO31" s="35">
        <v>550</v>
      </c>
      <c r="BP31" s="37">
        <v>-7.9100000000000004E-2</v>
      </c>
      <c r="BQ31" s="5">
        <v>298</v>
      </c>
      <c r="BR31" s="36">
        <v>-7.2900000000000006E-2</v>
      </c>
      <c r="BS31" s="138">
        <v>149.9</v>
      </c>
      <c r="BT31" s="36">
        <v>-8.09E-2</v>
      </c>
      <c r="BU31" s="142">
        <v>167.3</v>
      </c>
      <c r="BV31" s="37">
        <v>-7.4800000000000005E-2</v>
      </c>
      <c r="BW31" s="139">
        <v>208.2</v>
      </c>
      <c r="BX31" s="36">
        <v>-6.8500000000000005E-2</v>
      </c>
      <c r="BY31" s="142">
        <v>208.5</v>
      </c>
      <c r="BZ31" s="37">
        <v>-7.1900000000000006E-2</v>
      </c>
      <c r="CA31" s="139">
        <v>187.4</v>
      </c>
      <c r="CB31" s="36">
        <v>-7.4399999999999994E-2</v>
      </c>
      <c r="CC31" s="28">
        <v>4361000</v>
      </c>
      <c r="CD31" s="37">
        <v>-1.3100000000000001E-2</v>
      </c>
      <c r="CE31" s="26">
        <v>220000</v>
      </c>
      <c r="CF31" s="36">
        <v>1.21E-2</v>
      </c>
      <c r="CG31" s="50">
        <v>4166000</v>
      </c>
      <c r="CH31" s="36">
        <v>-2.46E-2</v>
      </c>
      <c r="CI31" s="30">
        <v>416000</v>
      </c>
      <c r="CJ31" s="48">
        <v>0.13569999999999999</v>
      </c>
      <c r="CK31" s="90">
        <v>472000</v>
      </c>
      <c r="CL31" s="48">
        <v>0.14149999999999999</v>
      </c>
      <c r="CM31" s="5">
        <v>2333</v>
      </c>
      <c r="CN31" s="36">
        <v>-8.6800000000000002E-2</v>
      </c>
      <c r="CO31" s="35">
        <v>207</v>
      </c>
      <c r="CP31" s="36">
        <v>-3.6299999999999999E-2</v>
      </c>
      <c r="CQ31" s="90">
        <v>2353</v>
      </c>
      <c r="CR31" s="48">
        <v>-9.3200000000000005E-2</v>
      </c>
      <c r="CS31" s="90">
        <v>187</v>
      </c>
      <c r="CT31" s="48">
        <v>7.1199999999999999E-2</v>
      </c>
      <c r="CU31" s="5">
        <v>241</v>
      </c>
      <c r="CV31" s="38">
        <v>7.4800000000000005E-2</v>
      </c>
      <c r="CW31" s="139">
        <v>178.3</v>
      </c>
      <c r="CX31" s="37">
        <v>-7.46E-2</v>
      </c>
      <c r="CY31" s="142">
        <v>312.89999999999998</v>
      </c>
      <c r="CZ31" s="36">
        <v>-4.7899999999999998E-2</v>
      </c>
      <c r="DA31" s="143">
        <v>188.3</v>
      </c>
      <c r="DB31" s="37">
        <v>-7.0400000000000004E-2</v>
      </c>
      <c r="DC31" s="139">
        <v>150.1</v>
      </c>
      <c r="DD31" s="48">
        <v>-5.6800000000000003E-2</v>
      </c>
      <c r="DE31" s="139">
        <v>170</v>
      </c>
      <c r="DF31" s="38">
        <v>-5.8400000000000001E-2</v>
      </c>
      <c r="DG31" s="28">
        <v>8837000</v>
      </c>
      <c r="DH31" s="37">
        <v>-1.11E-2</v>
      </c>
      <c r="DI31" s="26">
        <f t="shared" ref="DI31" si="22">C31</f>
        <v>4581000</v>
      </c>
      <c r="DJ31" s="36">
        <f t="shared" ref="DJ31" si="23">D31</f>
        <v>-1.1900000000000001E-2</v>
      </c>
      <c r="DK31" s="30">
        <v>1028000</v>
      </c>
      <c r="DL31" s="37">
        <v>-2.8500000000000001E-2</v>
      </c>
      <c r="DM31" s="26">
        <v>3227000</v>
      </c>
      <c r="DN31" s="38">
        <v>-4.1999999999999997E-3</v>
      </c>
    </row>
    <row r="32" spans="1:118" x14ac:dyDescent="0.35">
      <c r="A32" s="61" t="s">
        <v>144</v>
      </c>
      <c r="B32" s="45" t="s">
        <v>34</v>
      </c>
      <c r="C32" s="4">
        <v>4623000</v>
      </c>
      <c r="D32" s="36">
        <v>-8.8999999999999999E-3</v>
      </c>
      <c r="E32" s="35">
        <v>2541</v>
      </c>
      <c r="F32" s="37">
        <v>-2.8799999999999999E-2</v>
      </c>
      <c r="G32" s="129">
        <v>183.2</v>
      </c>
      <c r="H32" s="38">
        <v>-2.01E-2</v>
      </c>
      <c r="I32" s="28">
        <v>4447000</v>
      </c>
      <c r="J32" s="37">
        <v>-8.6E-3</v>
      </c>
      <c r="K32" s="5">
        <v>2435</v>
      </c>
      <c r="L32" s="39">
        <v>-2.8299999999999999E-2</v>
      </c>
      <c r="M32" s="129">
        <v>182.5</v>
      </c>
      <c r="N32" s="48">
        <v>-1.9900000000000001E-2</v>
      </c>
      <c r="O32" s="26">
        <v>176000</v>
      </c>
      <c r="P32" s="39">
        <v>-1.6199999999999999E-2</v>
      </c>
      <c r="Q32" s="35">
        <v>106</v>
      </c>
      <c r="R32" s="37">
        <v>-3.8199999999999998E-2</v>
      </c>
      <c r="S32" s="130">
        <v>201.4</v>
      </c>
      <c r="T32" s="38">
        <v>-2.24E-2</v>
      </c>
      <c r="U32" s="26">
        <v>1324000</v>
      </c>
      <c r="V32" s="39">
        <v>-1.9E-3</v>
      </c>
      <c r="W32" s="30">
        <v>1283000</v>
      </c>
      <c r="X32" s="39">
        <v>-1.9800000000000002E-2</v>
      </c>
      <c r="Y32" s="30">
        <v>984000</v>
      </c>
      <c r="Z32" s="37">
        <v>3.8999999999999998E-3</v>
      </c>
      <c r="AA32" s="30">
        <v>253000</v>
      </c>
      <c r="AB32" s="37">
        <v>-1.35E-2</v>
      </c>
      <c r="AC32" s="26">
        <v>778000</v>
      </c>
      <c r="AD32" s="39">
        <v>-1.67E-2</v>
      </c>
      <c r="AE32" s="4">
        <v>536</v>
      </c>
      <c r="AF32" s="36">
        <v>-3.3599999999999998E-2</v>
      </c>
      <c r="AG32" s="35">
        <v>552</v>
      </c>
      <c r="AH32" s="36">
        <v>-4.1799999999999997E-2</v>
      </c>
      <c r="AI32" s="35">
        <v>735</v>
      </c>
      <c r="AJ32" s="37">
        <v>-1.55E-2</v>
      </c>
      <c r="AK32" s="35">
        <v>145</v>
      </c>
      <c r="AL32" s="37">
        <v>-1.66E-2</v>
      </c>
      <c r="AM32" s="5">
        <v>573</v>
      </c>
      <c r="AN32" s="36">
        <v>-3.1199999999999999E-2</v>
      </c>
      <c r="AO32" s="134">
        <v>135</v>
      </c>
      <c r="AP32" s="36">
        <v>-3.1699999999999999E-2</v>
      </c>
      <c r="AQ32" s="129">
        <v>143.4</v>
      </c>
      <c r="AR32" s="37">
        <v>-2.2499999999999999E-2</v>
      </c>
      <c r="AS32" s="130">
        <v>248.9</v>
      </c>
      <c r="AT32" s="36">
        <v>-1.9300000000000001E-2</v>
      </c>
      <c r="AU32" s="129">
        <v>190.9</v>
      </c>
      <c r="AV32" s="37">
        <v>-3.2000000000000002E-3</v>
      </c>
      <c r="AW32" s="130">
        <v>245.6</v>
      </c>
      <c r="AX32" s="36">
        <v>-1.4800000000000001E-2</v>
      </c>
      <c r="AY32" s="28">
        <v>742000</v>
      </c>
      <c r="AZ32" s="36">
        <v>-4.19E-2</v>
      </c>
      <c r="BA32" s="30">
        <v>1346000</v>
      </c>
      <c r="BB32" s="36">
        <v>-3.5000000000000001E-3</v>
      </c>
      <c r="BC32" s="30">
        <v>1123000</v>
      </c>
      <c r="BD32" s="37">
        <v>4.3E-3</v>
      </c>
      <c r="BE32" s="30">
        <v>877000</v>
      </c>
      <c r="BF32" s="37">
        <v>-9.1999999999999998E-3</v>
      </c>
      <c r="BG32" s="26">
        <v>533000</v>
      </c>
      <c r="BH32" s="36">
        <v>-1.6000000000000001E-3</v>
      </c>
      <c r="BI32" s="4">
        <v>335</v>
      </c>
      <c r="BJ32" s="36">
        <v>-6.9500000000000006E-2</v>
      </c>
      <c r="BK32" s="35">
        <v>668</v>
      </c>
      <c r="BL32" s="36">
        <v>-3.2899999999999999E-2</v>
      </c>
      <c r="BM32" s="35">
        <v>695</v>
      </c>
      <c r="BN32" s="37">
        <v>-1.2699999999999999E-2</v>
      </c>
      <c r="BO32" s="35">
        <v>546</v>
      </c>
      <c r="BP32" s="37">
        <v>-2.3900000000000001E-2</v>
      </c>
      <c r="BQ32" s="5">
        <v>297</v>
      </c>
      <c r="BR32" s="36">
        <v>-1.7000000000000001E-2</v>
      </c>
      <c r="BS32" s="138">
        <v>150.6</v>
      </c>
      <c r="BT32" s="36">
        <v>-2.8799999999999999E-2</v>
      </c>
      <c r="BU32" s="142">
        <v>165.4</v>
      </c>
      <c r="BV32" s="37">
        <v>-2.9499999999999998E-2</v>
      </c>
      <c r="BW32" s="139">
        <v>206.1</v>
      </c>
      <c r="BX32" s="36">
        <v>-1.7000000000000001E-2</v>
      </c>
      <c r="BY32" s="142">
        <v>207.3</v>
      </c>
      <c r="BZ32" s="37">
        <v>-1.4800000000000001E-2</v>
      </c>
      <c r="CA32" s="139">
        <v>186</v>
      </c>
      <c r="CB32" s="36">
        <v>-1.54E-2</v>
      </c>
      <c r="CC32" s="28">
        <v>4402000</v>
      </c>
      <c r="CD32" s="37">
        <v>-9.2999999999999992E-3</v>
      </c>
      <c r="CE32" s="26">
        <v>221000</v>
      </c>
      <c r="CF32" s="36">
        <v>2.0000000000000001E-4</v>
      </c>
      <c r="CG32" s="50">
        <v>4196000</v>
      </c>
      <c r="CH32" s="36">
        <v>-1.6299999999999999E-2</v>
      </c>
      <c r="CI32" s="30">
        <v>427000</v>
      </c>
      <c r="CJ32" s="48">
        <v>7.0499999999999993E-2</v>
      </c>
      <c r="CK32" s="90">
        <v>495000</v>
      </c>
      <c r="CL32" s="48">
        <v>0.14000000000000001</v>
      </c>
      <c r="CM32" s="5">
        <v>2336</v>
      </c>
      <c r="CN32" s="36">
        <v>-3.0800000000000001E-2</v>
      </c>
      <c r="CO32" s="35">
        <v>205</v>
      </c>
      <c r="CP32" s="36">
        <v>-4.8999999999999998E-3</v>
      </c>
      <c r="CQ32" s="90">
        <v>2351</v>
      </c>
      <c r="CR32" s="48">
        <v>-3.32E-2</v>
      </c>
      <c r="CS32" s="90">
        <v>190</v>
      </c>
      <c r="CT32" s="48">
        <v>3.0300000000000001E-2</v>
      </c>
      <c r="CU32" s="5">
        <v>240</v>
      </c>
      <c r="CV32" s="38">
        <v>0.05</v>
      </c>
      <c r="CW32" s="139">
        <v>176.9</v>
      </c>
      <c r="CX32" s="37">
        <v>-2.1700000000000001E-2</v>
      </c>
      <c r="CY32" s="142">
        <v>309.2</v>
      </c>
      <c r="CZ32" s="36">
        <v>-5.1000000000000004E-3</v>
      </c>
      <c r="DA32" s="143">
        <v>186.8</v>
      </c>
      <c r="DB32" s="37">
        <v>-1.72E-2</v>
      </c>
      <c r="DC32" s="139">
        <v>148.6</v>
      </c>
      <c r="DD32" s="48">
        <v>-3.7499999999999999E-2</v>
      </c>
      <c r="DE32" s="139">
        <v>161.5</v>
      </c>
      <c r="DF32" s="38">
        <v>-7.8899999999999998E-2</v>
      </c>
      <c r="DG32" s="28">
        <v>8887000</v>
      </c>
      <c r="DH32" s="37">
        <v>-8.5000000000000006E-3</v>
      </c>
      <c r="DI32" s="26">
        <f t="shared" ref="DI32" si="24">C32</f>
        <v>4623000</v>
      </c>
      <c r="DJ32" s="36">
        <f t="shared" ref="DJ32" si="25">D32</f>
        <v>-8.8999999999999999E-3</v>
      </c>
      <c r="DK32" s="30">
        <v>1031000</v>
      </c>
      <c r="DL32" s="37">
        <v>-1.5900000000000001E-2</v>
      </c>
      <c r="DM32" s="26">
        <v>3232000</v>
      </c>
      <c r="DN32" s="38">
        <v>-5.7000000000000002E-3</v>
      </c>
    </row>
    <row r="33" spans="1:118" x14ac:dyDescent="0.35">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C33" s="168"/>
      <c r="CD33" s="168"/>
      <c r="CE33" s="168"/>
      <c r="CF33" s="168"/>
      <c r="CG33" s="168"/>
      <c r="CH33" s="168"/>
      <c r="CI33" s="168"/>
      <c r="CJ33" s="168"/>
      <c r="CK33" s="168"/>
      <c r="CL33" s="168"/>
      <c r="CM33" s="168"/>
      <c r="CN33" s="168"/>
      <c r="CO33" s="168"/>
      <c r="CP33" s="168"/>
      <c r="CQ33" s="168"/>
      <c r="CR33" s="168"/>
      <c r="CS33" s="168"/>
      <c r="CT33" s="168"/>
      <c r="CU33" s="168"/>
      <c r="CV33" s="168"/>
      <c r="CW33" s="168"/>
      <c r="CX33" s="168"/>
      <c r="CY33" s="168"/>
      <c r="CZ33" s="168"/>
      <c r="DA33" s="168"/>
      <c r="DB33" s="168"/>
      <c r="DC33" s="168"/>
      <c r="DD33" s="168"/>
      <c r="DE33" s="168"/>
      <c r="DF33" s="168"/>
      <c r="DG33" s="168"/>
      <c r="DH33" s="168"/>
      <c r="DI33" s="168"/>
      <c r="DJ33" s="168"/>
      <c r="DK33" s="168"/>
      <c r="DL33" s="168"/>
      <c r="DM33" s="168"/>
      <c r="DN33" s="168"/>
    </row>
    <row r="34" spans="1:118" x14ac:dyDescent="0.35">
      <c r="A34" s="107" t="s">
        <v>74</v>
      </c>
    </row>
    <row r="35" spans="1:118" x14ac:dyDescent="0.35">
      <c r="A35" s="169" t="s">
        <v>145</v>
      </c>
      <c r="B35" s="170"/>
      <c r="C35" s="171"/>
      <c r="D35" s="172"/>
    </row>
    <row r="36" spans="1:118" x14ac:dyDescent="0.35">
      <c r="A36" s="118" t="s">
        <v>89</v>
      </c>
    </row>
    <row r="37" spans="1:118" x14ac:dyDescent="0.35">
      <c r="A37" s="118" t="s">
        <v>146</v>
      </c>
    </row>
    <row r="39" spans="1:118" x14ac:dyDescent="0.35">
      <c r="A39" s="106" t="s">
        <v>83</v>
      </c>
    </row>
    <row r="40" spans="1:118" x14ac:dyDescent="0.35">
      <c r="A40" s="106" t="s">
        <v>141</v>
      </c>
    </row>
  </sheetData>
  <mergeCells count="72">
    <mergeCell ref="C2:D2"/>
    <mergeCell ref="G2:H2"/>
    <mergeCell ref="E2:F2"/>
    <mergeCell ref="AY1:BH1"/>
    <mergeCell ref="I2:J2"/>
    <mergeCell ref="AM2:AN2"/>
    <mergeCell ref="AK2:AL2"/>
    <mergeCell ref="BE2:BF2"/>
    <mergeCell ref="BG2:BH2"/>
    <mergeCell ref="Q2:R2"/>
    <mergeCell ref="M2:N2"/>
    <mergeCell ref="W2:X2"/>
    <mergeCell ref="Y2:Z2"/>
    <mergeCell ref="AA2:AB2"/>
    <mergeCell ref="CC1:CL1"/>
    <mergeCell ref="CM1:CV1"/>
    <mergeCell ref="BI1:BR1"/>
    <mergeCell ref="U1:AD1"/>
    <mergeCell ref="C1:H1"/>
    <mergeCell ref="CY2:CZ2"/>
    <mergeCell ref="DA2:DB2"/>
    <mergeCell ref="DE2:DF2"/>
    <mergeCell ref="CW1:DF1"/>
    <mergeCell ref="I1:T1"/>
    <mergeCell ref="AW2:AX2"/>
    <mergeCell ref="BS1:CB1"/>
    <mergeCell ref="BS2:BT2"/>
    <mergeCell ref="BU2:BV2"/>
    <mergeCell ref="BW2:BX2"/>
    <mergeCell ref="BY2:BZ2"/>
    <mergeCell ref="CA2:CB2"/>
    <mergeCell ref="BM2:BN2"/>
    <mergeCell ref="AE1:AN1"/>
    <mergeCell ref="AO1:AX1"/>
    <mergeCell ref="AO2:AP2"/>
    <mergeCell ref="DG2:DH2"/>
    <mergeCell ref="DK2:DL2"/>
    <mergeCell ref="DM2:DN2"/>
    <mergeCell ref="DG1:DN1"/>
    <mergeCell ref="DC2:DD2"/>
    <mergeCell ref="DI2:DJ2"/>
    <mergeCell ref="CW2:CX2"/>
    <mergeCell ref="BI2:BJ2"/>
    <mergeCell ref="BK2:BL2"/>
    <mergeCell ref="BO2:BP2"/>
    <mergeCell ref="BQ2:BR2"/>
    <mergeCell ref="CO2:CP2"/>
    <mergeCell ref="CK2:CL2"/>
    <mergeCell ref="CU2:CV2"/>
    <mergeCell ref="CS2:CT2"/>
    <mergeCell ref="CM2:CN2"/>
    <mergeCell ref="CC2:CD2"/>
    <mergeCell ref="CE2:CF2"/>
    <mergeCell ref="CG2:CH2"/>
    <mergeCell ref="CI2:CJ2"/>
    <mergeCell ref="CQ2:CR2"/>
    <mergeCell ref="A1:A3"/>
    <mergeCell ref="B1:B3"/>
    <mergeCell ref="AU2:AV2"/>
    <mergeCell ref="BC2:BD2"/>
    <mergeCell ref="AY2:AZ2"/>
    <mergeCell ref="BA2:BB2"/>
    <mergeCell ref="AQ2:AR2"/>
    <mergeCell ref="AS2:AT2"/>
    <mergeCell ref="K2:L2"/>
    <mergeCell ref="O2:P2"/>
    <mergeCell ref="S2:T2"/>
    <mergeCell ref="AC2:AD2"/>
    <mergeCell ref="AE2:AF2"/>
    <mergeCell ref="AI2:AJ2"/>
    <mergeCell ref="AG2:AH2"/>
    <mergeCell ref="U2:V2"/>
  </mergeCells>
  <phoneticPr fontId="17" type="noConversion"/>
  <conditionalFormatting sqref="A22:DN32">
    <cfRule type="expression" dxfId="7" priority="3">
      <formula>$B22="provisoire"</formula>
    </cfRule>
  </conditionalFormatting>
  <conditionalFormatting sqref="A4:XFD21">
    <cfRule type="expression" dxfId="6" priority="5">
      <formula>$B4="provisoire"</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7240-B7FA-4988-B460-AF2D34121ADE}">
  <sheetPr>
    <tabColor rgb="FF53D2FF"/>
  </sheetPr>
  <dimension ref="A1:VQP96"/>
  <sheetViews>
    <sheetView zoomScale="98" zoomScaleNormal="98" workbookViewId="0">
      <pane ySplit="2" topLeftCell="A78" activePane="bottomLeft" state="frozen"/>
      <selection activeCell="L26" sqref="L26"/>
      <selection pane="bottomLeft" activeCell="I93" sqref="I93"/>
    </sheetView>
  </sheetViews>
  <sheetFormatPr baseColWidth="10" defaultRowHeight="14.5" x14ac:dyDescent="0.35"/>
  <cols>
    <col min="1" max="1" width="10.81640625" style="2"/>
    <col min="2" max="2" width="14.453125" style="2" customWidth="1"/>
    <col min="3" max="3" width="17.81640625" style="1" customWidth="1"/>
    <col min="4" max="5" width="15.453125" style="1" customWidth="1"/>
    <col min="6" max="7" width="11.54296875" style="1"/>
    <col min="8" max="8" width="15.54296875" style="1" customWidth="1"/>
    <col min="9" max="15" width="11.54296875" style="1"/>
    <col min="16" max="16" width="14.453125" style="1" customWidth="1"/>
    <col min="17" max="17" width="17" style="1" customWidth="1"/>
    <col min="18" max="18" width="15.453125" style="1" customWidth="1"/>
    <col min="19" max="20" width="14.81640625" style="1" customWidth="1"/>
    <col min="21" max="22" width="12.453125" style="1" customWidth="1"/>
    <col min="23" max="23" width="11.54296875" style="1"/>
    <col min="24" max="24" width="13.81640625" style="1" customWidth="1"/>
  </cols>
  <sheetData>
    <row r="1" spans="1:24" s="108" customFormat="1" ht="29.25" customHeight="1" x14ac:dyDescent="0.35">
      <c r="A1" s="234" t="s">
        <v>0</v>
      </c>
      <c r="B1" s="236" t="s">
        <v>33</v>
      </c>
      <c r="C1" s="249" t="s">
        <v>107</v>
      </c>
      <c r="D1" s="238" t="s">
        <v>66</v>
      </c>
      <c r="E1" s="239"/>
      <c r="F1" s="243" t="s">
        <v>82</v>
      </c>
      <c r="G1" s="244"/>
      <c r="H1" s="244"/>
      <c r="I1" s="244"/>
      <c r="J1" s="245"/>
      <c r="K1" s="246" t="s">
        <v>137</v>
      </c>
      <c r="L1" s="247"/>
      <c r="M1" s="247"/>
      <c r="N1" s="247"/>
      <c r="O1" s="248"/>
      <c r="P1" s="251" t="s">
        <v>44</v>
      </c>
      <c r="Q1" s="251"/>
      <c r="R1" s="251"/>
      <c r="S1" s="251"/>
      <c r="T1" s="252"/>
      <c r="U1" s="240" t="s">
        <v>58</v>
      </c>
      <c r="V1" s="241"/>
      <c r="W1" s="241"/>
      <c r="X1" s="242"/>
    </row>
    <row r="2" spans="1:24" s="25" customFormat="1" ht="50.5" customHeight="1" thickBot="1" x14ac:dyDescent="0.3">
      <c r="A2" s="235"/>
      <c r="B2" s="237"/>
      <c r="C2" s="250"/>
      <c r="D2" s="58" t="s">
        <v>36</v>
      </c>
      <c r="E2" s="59" t="s">
        <v>37</v>
      </c>
      <c r="F2" s="52" t="s">
        <v>61</v>
      </c>
      <c r="G2" s="53" t="s">
        <v>60</v>
      </c>
      <c r="H2" s="53" t="s">
        <v>62</v>
      </c>
      <c r="I2" s="53" t="s">
        <v>50</v>
      </c>
      <c r="J2" s="54" t="s">
        <v>59</v>
      </c>
      <c r="K2" s="55" t="s">
        <v>3</v>
      </c>
      <c r="L2" s="56" t="s">
        <v>79</v>
      </c>
      <c r="M2" s="56" t="s">
        <v>80</v>
      </c>
      <c r="N2" s="56" t="s">
        <v>81</v>
      </c>
      <c r="O2" s="57" t="s">
        <v>4</v>
      </c>
      <c r="P2" s="51" t="s">
        <v>63</v>
      </c>
      <c r="Q2" s="64" t="s">
        <v>46</v>
      </c>
      <c r="R2" s="144" t="s">
        <v>64</v>
      </c>
      <c r="S2" s="145" t="s">
        <v>65</v>
      </c>
      <c r="T2" s="64" t="s">
        <v>72</v>
      </c>
      <c r="U2" s="65" t="s">
        <v>55</v>
      </c>
      <c r="V2" s="66" t="s">
        <v>94</v>
      </c>
      <c r="W2" s="66" t="s">
        <v>56</v>
      </c>
      <c r="X2" s="60" t="s">
        <v>57</v>
      </c>
    </row>
    <row r="3" spans="1:24" ht="15" thickTop="1" x14ac:dyDescent="0.35">
      <c r="A3" s="63">
        <v>43466</v>
      </c>
      <c r="B3" s="62" t="s">
        <v>7</v>
      </c>
      <c r="C3" s="3">
        <v>3761575</v>
      </c>
      <c r="D3" s="4">
        <v>3629908</v>
      </c>
      <c r="E3" s="6">
        <v>131667</v>
      </c>
      <c r="F3" s="4">
        <v>952826</v>
      </c>
      <c r="G3" s="5">
        <v>1014192</v>
      </c>
      <c r="H3" s="5">
        <v>776140</v>
      </c>
      <c r="I3" s="5">
        <v>244155</v>
      </c>
      <c r="J3" s="6">
        <v>774262</v>
      </c>
      <c r="K3" s="4">
        <v>658308</v>
      </c>
      <c r="L3" s="5">
        <v>1161350</v>
      </c>
      <c r="M3" s="5">
        <v>853881</v>
      </c>
      <c r="N3" s="5">
        <v>755986</v>
      </c>
      <c r="O3" s="6">
        <v>331226</v>
      </c>
      <c r="P3" s="3">
        <v>3567017</v>
      </c>
      <c r="Q3" s="3">
        <v>194558</v>
      </c>
      <c r="R3" s="35">
        <v>3409284</v>
      </c>
      <c r="S3" s="46">
        <v>352291</v>
      </c>
      <c r="T3" s="6">
        <v>366469</v>
      </c>
      <c r="U3" s="4">
        <v>7600049</v>
      </c>
      <c r="V3" s="5">
        <f>C3</f>
        <v>3761575</v>
      </c>
      <c r="W3" s="5">
        <v>1018417</v>
      </c>
      <c r="X3" s="6">
        <v>2820057</v>
      </c>
    </row>
    <row r="4" spans="1:24" x14ac:dyDescent="0.35">
      <c r="A4" s="63">
        <v>43497</v>
      </c>
      <c r="B4" s="62" t="s">
        <v>7</v>
      </c>
      <c r="C4" s="3">
        <v>3999793</v>
      </c>
      <c r="D4" s="4">
        <v>3861899</v>
      </c>
      <c r="E4" s="6">
        <v>137894</v>
      </c>
      <c r="F4" s="4">
        <v>1034995</v>
      </c>
      <c r="G4" s="5">
        <v>1082545</v>
      </c>
      <c r="H4" s="5">
        <v>802124</v>
      </c>
      <c r="I4" s="5">
        <v>261514</v>
      </c>
      <c r="J4" s="6">
        <v>818615</v>
      </c>
      <c r="K4" s="4">
        <v>713941</v>
      </c>
      <c r="L4" s="5">
        <v>1227254</v>
      </c>
      <c r="M4" s="5">
        <v>901128</v>
      </c>
      <c r="N4" s="5">
        <v>800907</v>
      </c>
      <c r="O4" s="6">
        <v>355875</v>
      </c>
      <c r="P4" s="3">
        <v>3797642</v>
      </c>
      <c r="Q4" s="3">
        <v>202151</v>
      </c>
      <c r="R4" s="35">
        <v>3640215</v>
      </c>
      <c r="S4" s="46">
        <v>359578</v>
      </c>
      <c r="T4" s="6">
        <v>359070</v>
      </c>
      <c r="U4" s="4">
        <v>8028162</v>
      </c>
      <c r="V4" s="5">
        <f t="shared" ref="V4:V31" si="0">C4</f>
        <v>3999793</v>
      </c>
      <c r="W4" s="5">
        <v>1080129</v>
      </c>
      <c r="X4" s="6">
        <v>2948240</v>
      </c>
    </row>
    <row r="5" spans="1:24" x14ac:dyDescent="0.35">
      <c r="A5" s="63">
        <v>43525</v>
      </c>
      <c r="B5" s="62" t="s">
        <v>7</v>
      </c>
      <c r="C5" s="3">
        <v>4098431</v>
      </c>
      <c r="D5" s="4">
        <v>3957221</v>
      </c>
      <c r="E5" s="6">
        <v>141210</v>
      </c>
      <c r="F5" s="4">
        <v>1068094</v>
      </c>
      <c r="G5" s="5">
        <v>1111713</v>
      </c>
      <c r="H5" s="5">
        <v>815252</v>
      </c>
      <c r="I5" s="5">
        <v>268532</v>
      </c>
      <c r="J5" s="6">
        <v>834840</v>
      </c>
      <c r="K5" s="4">
        <v>735222</v>
      </c>
      <c r="L5" s="5">
        <v>1257086</v>
      </c>
      <c r="M5" s="5">
        <v>920815</v>
      </c>
      <c r="N5" s="5">
        <v>817865</v>
      </c>
      <c r="O5" s="6">
        <v>366861</v>
      </c>
      <c r="P5" s="3">
        <v>3892375</v>
      </c>
      <c r="Q5" s="3">
        <v>206056</v>
      </c>
      <c r="R5" s="35">
        <v>3737367</v>
      </c>
      <c r="S5" s="46">
        <v>361064</v>
      </c>
      <c r="T5" s="6">
        <v>353801</v>
      </c>
      <c r="U5" s="4">
        <v>8203387</v>
      </c>
      <c r="V5" s="5">
        <f t="shared" si="0"/>
        <v>4098431</v>
      </c>
      <c r="W5" s="5">
        <v>1103372</v>
      </c>
      <c r="X5" s="6">
        <v>3001584</v>
      </c>
    </row>
    <row r="6" spans="1:24" x14ac:dyDescent="0.35">
      <c r="A6" s="63">
        <v>43556</v>
      </c>
      <c r="B6" s="62" t="s">
        <v>7</v>
      </c>
      <c r="C6" s="3">
        <v>4082467</v>
      </c>
      <c r="D6" s="4">
        <v>3941254</v>
      </c>
      <c r="E6" s="6">
        <v>141213</v>
      </c>
      <c r="F6" s="4">
        <v>1061203</v>
      </c>
      <c r="G6" s="5">
        <v>1111836</v>
      </c>
      <c r="H6" s="5">
        <v>816547</v>
      </c>
      <c r="I6" s="5">
        <v>265882</v>
      </c>
      <c r="J6" s="6">
        <v>826999</v>
      </c>
      <c r="K6" s="4">
        <v>731817</v>
      </c>
      <c r="L6" s="5">
        <v>1251011</v>
      </c>
      <c r="M6" s="5">
        <v>917190</v>
      </c>
      <c r="N6" s="5">
        <v>815617</v>
      </c>
      <c r="O6" s="6">
        <v>366282</v>
      </c>
      <c r="P6" s="3">
        <v>3876925</v>
      </c>
      <c r="Q6" s="3">
        <v>205542</v>
      </c>
      <c r="R6" s="35">
        <v>3722805</v>
      </c>
      <c r="S6" s="46">
        <v>359662</v>
      </c>
      <c r="T6" s="6">
        <v>348713</v>
      </c>
      <c r="U6" s="4">
        <v>8162525</v>
      </c>
      <c r="V6" s="5">
        <f t="shared" si="0"/>
        <v>4082467</v>
      </c>
      <c r="W6" s="5">
        <v>1092881</v>
      </c>
      <c r="X6" s="6">
        <v>2987177</v>
      </c>
    </row>
    <row r="7" spans="1:24" x14ac:dyDescent="0.35">
      <c r="A7" s="63">
        <v>43586</v>
      </c>
      <c r="B7" s="62" t="s">
        <v>7</v>
      </c>
      <c r="C7" s="3">
        <v>4122344</v>
      </c>
      <c r="D7" s="4">
        <v>3980453</v>
      </c>
      <c r="E7" s="6">
        <v>141891</v>
      </c>
      <c r="F7" s="4">
        <v>1074426</v>
      </c>
      <c r="G7" s="5">
        <v>1125974</v>
      </c>
      <c r="H7" s="5">
        <v>824077</v>
      </c>
      <c r="I7" s="5">
        <v>267123</v>
      </c>
      <c r="J7" s="6">
        <v>830744</v>
      </c>
      <c r="K7" s="4">
        <v>736697</v>
      </c>
      <c r="L7" s="5">
        <v>1264451</v>
      </c>
      <c r="M7" s="5">
        <v>925718</v>
      </c>
      <c r="N7" s="5">
        <v>823396</v>
      </c>
      <c r="O7" s="6">
        <v>371584</v>
      </c>
      <c r="P7" s="3">
        <v>3913858</v>
      </c>
      <c r="Q7" s="3">
        <v>208486</v>
      </c>
      <c r="R7" s="35">
        <v>3756822</v>
      </c>
      <c r="S7" s="46">
        <v>365522</v>
      </c>
      <c r="T7" s="6">
        <v>348870</v>
      </c>
      <c r="U7" s="4">
        <v>8225548</v>
      </c>
      <c r="V7" s="5">
        <f t="shared" si="0"/>
        <v>4122344</v>
      </c>
      <c r="W7" s="5">
        <v>1097867</v>
      </c>
      <c r="X7" s="6">
        <v>3005337</v>
      </c>
    </row>
    <row r="8" spans="1:24" x14ac:dyDescent="0.35">
      <c r="A8" s="63">
        <v>43617</v>
      </c>
      <c r="B8" s="62" t="s">
        <v>7</v>
      </c>
      <c r="C8" s="3">
        <v>4161474</v>
      </c>
      <c r="D8" s="4">
        <v>4018968</v>
      </c>
      <c r="E8" s="6">
        <v>142506</v>
      </c>
      <c r="F8" s="4">
        <v>1087544</v>
      </c>
      <c r="G8" s="5">
        <v>1138879</v>
      </c>
      <c r="H8" s="5">
        <v>831787</v>
      </c>
      <c r="I8" s="5">
        <v>268763</v>
      </c>
      <c r="J8" s="6">
        <v>834501</v>
      </c>
      <c r="K8" s="4">
        <v>737610</v>
      </c>
      <c r="L8" s="5">
        <v>1278428</v>
      </c>
      <c r="M8" s="5">
        <v>935816</v>
      </c>
      <c r="N8" s="5">
        <v>831717</v>
      </c>
      <c r="O8" s="6">
        <v>377457</v>
      </c>
      <c r="P8" s="3">
        <v>3951076</v>
      </c>
      <c r="Q8" s="3">
        <v>210398</v>
      </c>
      <c r="R8" s="35">
        <v>3789182</v>
      </c>
      <c r="S8" s="46">
        <v>372292</v>
      </c>
      <c r="T8" s="6">
        <v>352398</v>
      </c>
      <c r="U8" s="4">
        <v>8289496</v>
      </c>
      <c r="V8" s="5">
        <f t="shared" si="0"/>
        <v>4161474</v>
      </c>
      <c r="W8" s="5">
        <v>1103264</v>
      </c>
      <c r="X8" s="6">
        <v>3024758</v>
      </c>
    </row>
    <row r="9" spans="1:24" x14ac:dyDescent="0.35">
      <c r="A9" s="63">
        <v>43647</v>
      </c>
      <c r="B9" s="62" t="s">
        <v>7</v>
      </c>
      <c r="C9" s="3">
        <v>4144467</v>
      </c>
      <c r="D9" s="4">
        <v>4002274</v>
      </c>
      <c r="E9" s="6">
        <v>142193</v>
      </c>
      <c r="F9" s="4">
        <v>1083577</v>
      </c>
      <c r="G9" s="5">
        <v>1135601</v>
      </c>
      <c r="H9" s="5">
        <v>837632</v>
      </c>
      <c r="I9" s="5">
        <v>263511</v>
      </c>
      <c r="J9" s="6">
        <v>824146</v>
      </c>
      <c r="K9" s="4">
        <v>726929</v>
      </c>
      <c r="L9" s="5">
        <v>1272044</v>
      </c>
      <c r="M9" s="5">
        <v>934513</v>
      </c>
      <c r="N9" s="5">
        <v>832189</v>
      </c>
      <c r="O9" s="6">
        <v>378301</v>
      </c>
      <c r="P9" s="3">
        <v>3933023</v>
      </c>
      <c r="Q9" s="3">
        <v>211444</v>
      </c>
      <c r="R9" s="35">
        <v>3778804</v>
      </c>
      <c r="S9" s="46">
        <v>365663</v>
      </c>
      <c r="T9" s="6">
        <v>360229</v>
      </c>
      <c r="U9" s="4">
        <v>8246802</v>
      </c>
      <c r="V9" s="5">
        <f t="shared" si="0"/>
        <v>4144467</v>
      </c>
      <c r="W9" s="5">
        <v>1087657</v>
      </c>
      <c r="X9" s="6">
        <v>3014678</v>
      </c>
    </row>
    <row r="10" spans="1:24" x14ac:dyDescent="0.35">
      <c r="A10" s="63">
        <v>43678</v>
      </c>
      <c r="B10" s="62" t="s">
        <v>7</v>
      </c>
      <c r="C10" s="3">
        <v>4179116</v>
      </c>
      <c r="D10" s="4">
        <v>4035945</v>
      </c>
      <c r="E10" s="6">
        <v>143171</v>
      </c>
      <c r="F10" s="4">
        <v>1095804</v>
      </c>
      <c r="G10" s="5">
        <v>1149038</v>
      </c>
      <c r="H10" s="5">
        <v>845328</v>
      </c>
      <c r="I10" s="5">
        <v>263823</v>
      </c>
      <c r="J10" s="6">
        <v>825123</v>
      </c>
      <c r="K10" s="4">
        <v>725866</v>
      </c>
      <c r="L10" s="5">
        <v>1284612</v>
      </c>
      <c r="M10" s="5">
        <v>942731</v>
      </c>
      <c r="N10" s="5">
        <v>840847</v>
      </c>
      <c r="O10" s="6">
        <v>384488</v>
      </c>
      <c r="P10" s="3">
        <v>3965906</v>
      </c>
      <c r="Q10" s="3">
        <v>213210</v>
      </c>
      <c r="R10" s="35">
        <v>3809277</v>
      </c>
      <c r="S10" s="46">
        <v>369839</v>
      </c>
      <c r="T10" s="6">
        <v>366665</v>
      </c>
      <c r="U10" s="4">
        <v>8295589</v>
      </c>
      <c r="V10" s="5">
        <f t="shared" si="0"/>
        <v>4179116</v>
      </c>
      <c r="W10" s="5">
        <v>1088946</v>
      </c>
      <c r="X10" s="6">
        <v>3027527</v>
      </c>
    </row>
    <row r="11" spans="1:24" x14ac:dyDescent="0.35">
      <c r="A11" s="63">
        <v>43709</v>
      </c>
      <c r="B11" s="62" t="s">
        <v>7</v>
      </c>
      <c r="C11" s="3">
        <v>4228422</v>
      </c>
      <c r="D11" s="4">
        <v>4083883</v>
      </c>
      <c r="E11" s="6">
        <v>144539</v>
      </c>
      <c r="F11" s="4">
        <v>1112428</v>
      </c>
      <c r="G11" s="5">
        <v>1166987</v>
      </c>
      <c r="H11" s="5">
        <v>852269</v>
      </c>
      <c r="I11" s="5">
        <v>266913</v>
      </c>
      <c r="J11" s="6">
        <v>829825</v>
      </c>
      <c r="K11" s="4">
        <v>731302</v>
      </c>
      <c r="L11" s="5">
        <v>1302013</v>
      </c>
      <c r="M11" s="5">
        <v>953289</v>
      </c>
      <c r="N11" s="5">
        <v>850014</v>
      </c>
      <c r="O11" s="6">
        <v>391236</v>
      </c>
      <c r="P11" s="3">
        <v>4013075</v>
      </c>
      <c r="Q11" s="3">
        <v>215347</v>
      </c>
      <c r="R11" s="35">
        <v>3853493</v>
      </c>
      <c r="S11" s="46">
        <v>374929</v>
      </c>
      <c r="T11" s="6">
        <v>375499</v>
      </c>
      <c r="U11" s="4">
        <v>8372356</v>
      </c>
      <c r="V11" s="5">
        <f t="shared" si="0"/>
        <v>4228422</v>
      </c>
      <c r="W11" s="5">
        <v>1096738</v>
      </c>
      <c r="X11" s="6">
        <v>3047196</v>
      </c>
    </row>
    <row r="12" spans="1:24" x14ac:dyDescent="0.35">
      <c r="A12" s="63">
        <v>43739</v>
      </c>
      <c r="B12" s="62" t="s">
        <v>7</v>
      </c>
      <c r="C12" s="3">
        <v>4262234</v>
      </c>
      <c r="D12" s="4">
        <v>4116934</v>
      </c>
      <c r="E12" s="6">
        <v>145300</v>
      </c>
      <c r="F12" s="4">
        <v>1118925</v>
      </c>
      <c r="G12" s="5">
        <v>1174012</v>
      </c>
      <c r="H12" s="5">
        <v>855424</v>
      </c>
      <c r="I12" s="5">
        <v>273767</v>
      </c>
      <c r="J12" s="6">
        <v>840106</v>
      </c>
      <c r="K12" s="4">
        <v>732913</v>
      </c>
      <c r="L12" s="5">
        <v>1312187</v>
      </c>
      <c r="M12" s="5">
        <v>963493</v>
      </c>
      <c r="N12" s="5">
        <v>857942</v>
      </c>
      <c r="O12" s="6">
        <v>395180</v>
      </c>
      <c r="P12" s="3">
        <v>4045788</v>
      </c>
      <c r="Q12" s="3">
        <v>216446</v>
      </c>
      <c r="R12" s="35">
        <v>3887585</v>
      </c>
      <c r="S12" s="46">
        <v>374649</v>
      </c>
      <c r="T12" s="6">
        <v>385571</v>
      </c>
      <c r="U12" s="4">
        <v>8447867</v>
      </c>
      <c r="V12" s="5">
        <f t="shared" si="0"/>
        <v>4262234</v>
      </c>
      <c r="W12" s="5">
        <v>1113873</v>
      </c>
      <c r="X12" s="6">
        <v>3071760</v>
      </c>
    </row>
    <row r="13" spans="1:24" x14ac:dyDescent="0.35">
      <c r="A13" s="63">
        <v>43770</v>
      </c>
      <c r="B13" s="62" t="s">
        <v>7</v>
      </c>
      <c r="C13" s="3">
        <v>4315573</v>
      </c>
      <c r="D13" s="4">
        <v>4168946</v>
      </c>
      <c r="E13" s="6">
        <v>146627</v>
      </c>
      <c r="F13" s="4">
        <v>1133731</v>
      </c>
      <c r="G13" s="5">
        <v>1187976</v>
      </c>
      <c r="H13" s="5">
        <v>864170</v>
      </c>
      <c r="I13" s="5">
        <v>279005</v>
      </c>
      <c r="J13" s="6">
        <v>850691</v>
      </c>
      <c r="K13" s="4">
        <v>739867</v>
      </c>
      <c r="L13" s="5">
        <v>1330762</v>
      </c>
      <c r="M13" s="5">
        <v>976061</v>
      </c>
      <c r="N13" s="5">
        <v>867256</v>
      </c>
      <c r="O13" s="6">
        <v>401121</v>
      </c>
      <c r="P13" s="3">
        <v>4096754</v>
      </c>
      <c r="Q13" s="3">
        <v>218819</v>
      </c>
      <c r="R13" s="35">
        <v>3935536</v>
      </c>
      <c r="S13" s="46">
        <v>380037</v>
      </c>
      <c r="T13" s="6">
        <v>394217</v>
      </c>
      <c r="U13" s="4">
        <v>8553837</v>
      </c>
      <c r="V13" s="5">
        <f t="shared" si="0"/>
        <v>4315573</v>
      </c>
      <c r="W13" s="5">
        <v>1129696</v>
      </c>
      <c r="X13" s="6">
        <v>3108568</v>
      </c>
    </row>
    <row r="14" spans="1:24" x14ac:dyDescent="0.35">
      <c r="A14" s="63">
        <v>43800</v>
      </c>
      <c r="B14" s="62" t="s">
        <v>7</v>
      </c>
      <c r="C14" s="3">
        <v>4348434</v>
      </c>
      <c r="D14" s="4">
        <v>4201042</v>
      </c>
      <c r="E14" s="6">
        <v>147392</v>
      </c>
      <c r="F14" s="4">
        <v>1146379</v>
      </c>
      <c r="G14" s="5">
        <v>1199051</v>
      </c>
      <c r="H14" s="5">
        <v>869375</v>
      </c>
      <c r="I14" s="5">
        <v>280644</v>
      </c>
      <c r="J14" s="6">
        <v>852985</v>
      </c>
      <c r="K14" s="4">
        <v>752325</v>
      </c>
      <c r="L14" s="5">
        <v>1339297</v>
      </c>
      <c r="M14" s="5">
        <v>980553</v>
      </c>
      <c r="N14" s="5">
        <v>870332</v>
      </c>
      <c r="O14" s="6">
        <v>405469</v>
      </c>
      <c r="P14" s="3">
        <v>4129744</v>
      </c>
      <c r="Q14" s="3">
        <v>218690</v>
      </c>
      <c r="R14" s="35">
        <v>3966883</v>
      </c>
      <c r="S14" s="46">
        <v>381551</v>
      </c>
      <c r="T14" s="6">
        <v>397061</v>
      </c>
      <c r="U14" s="4">
        <v>8604906</v>
      </c>
      <c r="V14" s="5">
        <f t="shared" si="0"/>
        <v>4348434</v>
      </c>
      <c r="W14" s="5">
        <v>1133629</v>
      </c>
      <c r="X14" s="6">
        <v>3122843</v>
      </c>
    </row>
    <row r="15" spans="1:24" x14ac:dyDescent="0.35">
      <c r="A15" s="63">
        <v>43831</v>
      </c>
      <c r="B15" s="62" t="s">
        <v>7</v>
      </c>
      <c r="C15" s="3">
        <v>4324297</v>
      </c>
      <c r="D15" s="4">
        <v>4176440</v>
      </c>
      <c r="E15" s="6">
        <v>147857</v>
      </c>
      <c r="F15" s="4">
        <v>1146395</v>
      </c>
      <c r="G15" s="5">
        <v>1192608</v>
      </c>
      <c r="H15" s="5">
        <v>868287</v>
      </c>
      <c r="I15" s="5">
        <v>276005</v>
      </c>
      <c r="J15" s="6">
        <v>841002</v>
      </c>
      <c r="K15" s="4">
        <v>761313</v>
      </c>
      <c r="L15" s="5">
        <v>1325147</v>
      </c>
      <c r="M15" s="5">
        <v>973528</v>
      </c>
      <c r="N15" s="5">
        <v>860952</v>
      </c>
      <c r="O15" s="6">
        <v>402829</v>
      </c>
      <c r="P15" s="3">
        <v>4109799</v>
      </c>
      <c r="Q15" s="3">
        <v>214498</v>
      </c>
      <c r="R15" s="35">
        <v>3951639</v>
      </c>
      <c r="S15" s="46">
        <v>372658</v>
      </c>
      <c r="T15" s="6">
        <v>394787</v>
      </c>
      <c r="U15" s="4">
        <v>8541660</v>
      </c>
      <c r="V15" s="5">
        <f t="shared" si="0"/>
        <v>4324297</v>
      </c>
      <c r="W15" s="5">
        <v>1117007</v>
      </c>
      <c r="X15" s="6">
        <v>3100356</v>
      </c>
    </row>
    <row r="16" spans="1:24" x14ac:dyDescent="0.35">
      <c r="A16" s="63">
        <v>43862</v>
      </c>
      <c r="B16" s="62" t="s">
        <v>7</v>
      </c>
      <c r="C16" s="3">
        <v>4326614</v>
      </c>
      <c r="D16" s="4">
        <v>4177531</v>
      </c>
      <c r="E16" s="6">
        <v>149083</v>
      </c>
      <c r="F16" s="4">
        <v>1150387</v>
      </c>
      <c r="G16" s="5">
        <v>1195335</v>
      </c>
      <c r="H16" s="5">
        <v>870247</v>
      </c>
      <c r="I16" s="5">
        <v>273810</v>
      </c>
      <c r="J16" s="6">
        <v>836835</v>
      </c>
      <c r="K16" s="4">
        <v>766938</v>
      </c>
      <c r="L16" s="5">
        <v>1323952</v>
      </c>
      <c r="M16" s="5">
        <v>972567</v>
      </c>
      <c r="N16" s="5">
        <v>858604</v>
      </c>
      <c r="O16" s="6">
        <v>404105</v>
      </c>
      <c r="P16" s="3">
        <v>4112811</v>
      </c>
      <c r="Q16" s="3">
        <v>213803</v>
      </c>
      <c r="R16" s="35">
        <v>3952776</v>
      </c>
      <c r="S16" s="46">
        <v>373838</v>
      </c>
      <c r="T16" s="6">
        <v>388882</v>
      </c>
      <c r="U16" s="4">
        <v>8533690</v>
      </c>
      <c r="V16" s="5">
        <f t="shared" si="0"/>
        <v>4326614</v>
      </c>
      <c r="W16" s="5">
        <v>1110645</v>
      </c>
      <c r="X16" s="6">
        <v>3096431</v>
      </c>
    </row>
    <row r="17" spans="1:24" x14ac:dyDescent="0.35">
      <c r="A17" s="63">
        <v>43891</v>
      </c>
      <c r="B17" s="62" t="s">
        <v>7</v>
      </c>
      <c r="C17" s="3">
        <v>4333352</v>
      </c>
      <c r="D17" s="4">
        <v>4182709</v>
      </c>
      <c r="E17" s="6">
        <v>150643</v>
      </c>
      <c r="F17" s="4">
        <v>1150971</v>
      </c>
      <c r="G17" s="5">
        <v>1196254</v>
      </c>
      <c r="H17" s="5">
        <v>871642</v>
      </c>
      <c r="I17" s="5">
        <v>274338</v>
      </c>
      <c r="J17" s="6">
        <v>840147</v>
      </c>
      <c r="K17" s="4">
        <v>763334</v>
      </c>
      <c r="L17" s="5">
        <v>1329002</v>
      </c>
      <c r="M17" s="5">
        <v>975078</v>
      </c>
      <c r="N17" s="5">
        <v>858952</v>
      </c>
      <c r="O17" s="6">
        <v>406649</v>
      </c>
      <c r="P17" s="3">
        <v>4120951</v>
      </c>
      <c r="Q17" s="3">
        <v>212401</v>
      </c>
      <c r="R17" s="35">
        <v>3960435</v>
      </c>
      <c r="S17" s="46">
        <v>372917</v>
      </c>
      <c r="T17" s="6">
        <v>395023</v>
      </c>
      <c r="U17" s="4">
        <v>8553946</v>
      </c>
      <c r="V17" s="5">
        <f t="shared" si="0"/>
        <v>4333352</v>
      </c>
      <c r="W17" s="5">
        <v>1114485</v>
      </c>
      <c r="X17" s="6">
        <v>3106109</v>
      </c>
    </row>
    <row r="18" spans="1:24" x14ac:dyDescent="0.35">
      <c r="A18" s="63">
        <v>43922</v>
      </c>
      <c r="B18" s="62" t="s">
        <v>7</v>
      </c>
      <c r="C18" s="3">
        <v>4347349</v>
      </c>
      <c r="D18" s="4">
        <v>4196065</v>
      </c>
      <c r="E18" s="6">
        <v>151284</v>
      </c>
      <c r="F18" s="4">
        <v>1147448</v>
      </c>
      <c r="G18" s="5">
        <v>1189284</v>
      </c>
      <c r="H18" s="5">
        <v>873291</v>
      </c>
      <c r="I18" s="5">
        <v>278639</v>
      </c>
      <c r="J18" s="6">
        <v>858687</v>
      </c>
      <c r="K18" s="4">
        <v>758832</v>
      </c>
      <c r="L18" s="5">
        <v>1336589</v>
      </c>
      <c r="M18" s="5">
        <v>983694</v>
      </c>
      <c r="N18" s="5">
        <v>861787</v>
      </c>
      <c r="O18" s="6">
        <v>406177</v>
      </c>
      <c r="P18" s="3">
        <v>4138788</v>
      </c>
      <c r="Q18" s="3">
        <v>208561</v>
      </c>
      <c r="R18" s="35">
        <v>3977613</v>
      </c>
      <c r="S18" s="46">
        <v>369736</v>
      </c>
      <c r="T18" s="6">
        <v>397766</v>
      </c>
      <c r="U18" s="4">
        <v>8630506</v>
      </c>
      <c r="V18" s="5">
        <f t="shared" si="0"/>
        <v>4347349</v>
      </c>
      <c r="W18" s="5">
        <v>1137326</v>
      </c>
      <c r="X18" s="6">
        <v>3145831</v>
      </c>
    </row>
    <row r="19" spans="1:24" x14ac:dyDescent="0.35">
      <c r="A19" s="63">
        <v>43952</v>
      </c>
      <c r="B19" s="62" t="s">
        <v>7</v>
      </c>
      <c r="C19" s="3">
        <v>4378613</v>
      </c>
      <c r="D19" s="4">
        <v>4226966</v>
      </c>
      <c r="E19" s="6">
        <v>151647</v>
      </c>
      <c r="F19" s="4">
        <v>1155030</v>
      </c>
      <c r="G19" s="5">
        <v>1195016</v>
      </c>
      <c r="H19" s="5">
        <v>878150</v>
      </c>
      <c r="I19" s="5">
        <v>281685</v>
      </c>
      <c r="J19" s="6">
        <v>868732</v>
      </c>
      <c r="K19" s="4">
        <v>758328</v>
      </c>
      <c r="L19" s="5">
        <v>1349759</v>
      </c>
      <c r="M19" s="5">
        <v>992506</v>
      </c>
      <c r="N19" s="5">
        <v>867751</v>
      </c>
      <c r="O19" s="6">
        <v>409929</v>
      </c>
      <c r="P19" s="3">
        <v>4171187</v>
      </c>
      <c r="Q19" s="3">
        <v>207426</v>
      </c>
      <c r="R19" s="35">
        <v>4012940</v>
      </c>
      <c r="S19" s="46">
        <v>365673</v>
      </c>
      <c r="T19" s="6">
        <v>392230</v>
      </c>
      <c r="U19" s="4">
        <v>8703693</v>
      </c>
      <c r="V19" s="5">
        <f t="shared" si="0"/>
        <v>4378613</v>
      </c>
      <c r="W19" s="5">
        <v>1150417</v>
      </c>
      <c r="X19" s="6">
        <v>3174663</v>
      </c>
    </row>
    <row r="20" spans="1:24" x14ac:dyDescent="0.35">
      <c r="A20" s="63">
        <v>43983</v>
      </c>
      <c r="B20" s="62" t="s">
        <v>7</v>
      </c>
      <c r="C20" s="3">
        <v>4385719</v>
      </c>
      <c r="D20" s="4">
        <v>4234905</v>
      </c>
      <c r="E20" s="6">
        <v>150814</v>
      </c>
      <c r="F20" s="4">
        <v>1155904</v>
      </c>
      <c r="G20" s="5">
        <v>1197245</v>
      </c>
      <c r="H20" s="5">
        <v>878808</v>
      </c>
      <c r="I20" s="5">
        <v>282957</v>
      </c>
      <c r="J20" s="6">
        <v>870805</v>
      </c>
      <c r="K20" s="4">
        <v>756039</v>
      </c>
      <c r="L20" s="5">
        <v>1353114</v>
      </c>
      <c r="M20" s="5">
        <v>994977</v>
      </c>
      <c r="N20" s="5">
        <v>869373</v>
      </c>
      <c r="O20" s="6">
        <v>411882</v>
      </c>
      <c r="P20" s="3">
        <v>4178451</v>
      </c>
      <c r="Q20" s="3">
        <v>207268</v>
      </c>
      <c r="R20" s="35">
        <v>4027696</v>
      </c>
      <c r="S20" s="46">
        <v>358023</v>
      </c>
      <c r="T20" s="6">
        <v>372547</v>
      </c>
      <c r="U20" s="4">
        <v>8718068</v>
      </c>
      <c r="V20" s="5">
        <f t="shared" si="0"/>
        <v>4385719</v>
      </c>
      <c r="W20" s="5">
        <v>1153762</v>
      </c>
      <c r="X20" s="6">
        <v>3178587</v>
      </c>
    </row>
    <row r="21" spans="1:24" x14ac:dyDescent="0.35">
      <c r="A21" s="63">
        <v>44013</v>
      </c>
      <c r="B21" s="62" t="s">
        <v>7</v>
      </c>
      <c r="C21" s="3">
        <v>4290240</v>
      </c>
      <c r="D21" s="4">
        <v>4142537</v>
      </c>
      <c r="E21" s="6">
        <v>147703</v>
      </c>
      <c r="F21" s="4">
        <v>1126584</v>
      </c>
      <c r="G21" s="5">
        <v>1172619</v>
      </c>
      <c r="H21" s="5">
        <v>864838</v>
      </c>
      <c r="I21" s="5">
        <v>273819</v>
      </c>
      <c r="J21" s="6">
        <v>852380</v>
      </c>
      <c r="K21" s="4">
        <v>734927</v>
      </c>
      <c r="L21" s="5">
        <v>1317788</v>
      </c>
      <c r="M21" s="5">
        <v>976698</v>
      </c>
      <c r="N21" s="5">
        <v>854382</v>
      </c>
      <c r="O21" s="6">
        <v>406073</v>
      </c>
      <c r="P21" s="3">
        <v>4089443</v>
      </c>
      <c r="Q21" s="3">
        <v>200797</v>
      </c>
      <c r="R21" s="35">
        <v>3949960</v>
      </c>
      <c r="S21" s="46">
        <v>340280</v>
      </c>
      <c r="T21" s="6">
        <v>349674</v>
      </c>
      <c r="U21" s="4">
        <v>8534509</v>
      </c>
      <c r="V21" s="5">
        <f t="shared" si="0"/>
        <v>4290240</v>
      </c>
      <c r="W21" s="5">
        <v>1126199</v>
      </c>
      <c r="X21" s="6">
        <v>3118070</v>
      </c>
    </row>
    <row r="22" spans="1:24" x14ac:dyDescent="0.35">
      <c r="A22" s="63">
        <v>44044</v>
      </c>
      <c r="B22" s="62" t="s">
        <v>7</v>
      </c>
      <c r="C22" s="3">
        <v>4237866</v>
      </c>
      <c r="D22" s="4">
        <v>4091552</v>
      </c>
      <c r="E22" s="6">
        <v>146314</v>
      </c>
      <c r="F22" s="4">
        <v>1111887</v>
      </c>
      <c r="G22" s="5">
        <v>1166929</v>
      </c>
      <c r="H22" s="5">
        <v>855957</v>
      </c>
      <c r="I22" s="5">
        <v>267117</v>
      </c>
      <c r="J22" s="6">
        <v>835976</v>
      </c>
      <c r="K22" s="4">
        <v>717827</v>
      </c>
      <c r="L22" s="5">
        <v>1299131</v>
      </c>
      <c r="M22" s="5">
        <v>966378</v>
      </c>
      <c r="N22" s="5">
        <v>847371</v>
      </c>
      <c r="O22" s="6">
        <v>406737</v>
      </c>
      <c r="P22" s="3">
        <v>4040372</v>
      </c>
      <c r="Q22" s="3">
        <v>197494</v>
      </c>
      <c r="R22" s="35">
        <v>3890888</v>
      </c>
      <c r="S22" s="46">
        <v>346978</v>
      </c>
      <c r="T22" s="6">
        <v>339447</v>
      </c>
      <c r="U22" s="4">
        <v>8410105</v>
      </c>
      <c r="V22" s="5">
        <f t="shared" si="0"/>
        <v>4237866</v>
      </c>
      <c r="W22" s="5">
        <v>1103093</v>
      </c>
      <c r="X22" s="6">
        <v>3069146</v>
      </c>
    </row>
    <row r="23" spans="1:24" x14ac:dyDescent="0.35">
      <c r="A23" s="63">
        <v>44075</v>
      </c>
      <c r="B23" s="62" t="s">
        <v>7</v>
      </c>
      <c r="C23" s="3">
        <v>4255145</v>
      </c>
      <c r="D23" s="4">
        <v>4108405</v>
      </c>
      <c r="E23" s="6">
        <v>146740</v>
      </c>
      <c r="F23" s="4">
        <v>1120398</v>
      </c>
      <c r="G23" s="5">
        <v>1179507</v>
      </c>
      <c r="H23" s="5">
        <v>856478</v>
      </c>
      <c r="I23" s="5">
        <v>266336</v>
      </c>
      <c r="J23" s="6">
        <v>832426</v>
      </c>
      <c r="K23" s="4">
        <v>716110</v>
      </c>
      <c r="L23" s="5">
        <v>1304686</v>
      </c>
      <c r="M23" s="5">
        <v>970077</v>
      </c>
      <c r="N23" s="5">
        <v>851311</v>
      </c>
      <c r="O23" s="6">
        <v>412470</v>
      </c>
      <c r="P23" s="3">
        <v>4058005</v>
      </c>
      <c r="Q23" s="3">
        <v>197140</v>
      </c>
      <c r="R23" s="35">
        <v>3904306</v>
      </c>
      <c r="S23" s="46">
        <v>350839</v>
      </c>
      <c r="T23" s="6">
        <v>349606</v>
      </c>
      <c r="U23" s="4">
        <v>8417460</v>
      </c>
      <c r="V23" s="5">
        <f t="shared" si="0"/>
        <v>4255145</v>
      </c>
      <c r="W23" s="5">
        <v>1098762</v>
      </c>
      <c r="X23" s="6">
        <v>3063553</v>
      </c>
    </row>
    <row r="24" spans="1:24" x14ac:dyDescent="0.35">
      <c r="A24" s="63">
        <v>44105</v>
      </c>
      <c r="B24" s="62" t="s">
        <v>7</v>
      </c>
      <c r="C24" s="3">
        <v>4311805</v>
      </c>
      <c r="D24" s="4">
        <v>4163676</v>
      </c>
      <c r="E24" s="6">
        <v>148129</v>
      </c>
      <c r="F24" s="4">
        <v>1141747</v>
      </c>
      <c r="G24" s="5">
        <v>1199889</v>
      </c>
      <c r="H24" s="5">
        <v>861268</v>
      </c>
      <c r="I24" s="5">
        <v>270891</v>
      </c>
      <c r="J24" s="6">
        <v>838010</v>
      </c>
      <c r="K24" s="4">
        <v>722170</v>
      </c>
      <c r="L24" s="5">
        <v>1325952</v>
      </c>
      <c r="M24" s="5">
        <v>982434</v>
      </c>
      <c r="N24" s="5">
        <v>862175</v>
      </c>
      <c r="O24" s="6">
        <v>418588</v>
      </c>
      <c r="P24" s="3">
        <v>4115025</v>
      </c>
      <c r="Q24" s="3">
        <v>196780</v>
      </c>
      <c r="R24" s="35">
        <v>3948555</v>
      </c>
      <c r="S24" s="46">
        <v>363250</v>
      </c>
      <c r="T24" s="6">
        <v>375348</v>
      </c>
      <c r="U24" s="4">
        <v>8506311</v>
      </c>
      <c r="V24" s="5">
        <f t="shared" si="0"/>
        <v>4311805</v>
      </c>
      <c r="W24" s="5">
        <v>1108901</v>
      </c>
      <c r="X24" s="6">
        <v>3085605</v>
      </c>
    </row>
    <row r="25" spans="1:24" x14ac:dyDescent="0.35">
      <c r="A25" s="63">
        <v>44136</v>
      </c>
      <c r="B25" s="62" t="s">
        <v>7</v>
      </c>
      <c r="C25" s="3">
        <v>4386168</v>
      </c>
      <c r="D25" s="4">
        <v>4235847</v>
      </c>
      <c r="E25" s="6">
        <v>150321</v>
      </c>
      <c r="F25" s="4">
        <v>1164409</v>
      </c>
      <c r="G25" s="5">
        <v>1218421</v>
      </c>
      <c r="H25" s="5">
        <v>873334</v>
      </c>
      <c r="I25" s="5">
        <v>277935</v>
      </c>
      <c r="J25" s="6">
        <v>852069</v>
      </c>
      <c r="K25" s="4">
        <v>728947</v>
      </c>
      <c r="L25" s="5">
        <v>1355719</v>
      </c>
      <c r="M25" s="5">
        <v>1000708</v>
      </c>
      <c r="N25" s="5">
        <v>874216</v>
      </c>
      <c r="O25" s="6">
        <v>426161</v>
      </c>
      <c r="P25" s="3">
        <v>4186052</v>
      </c>
      <c r="Q25" s="3">
        <v>200116</v>
      </c>
      <c r="R25" s="35">
        <v>4006964</v>
      </c>
      <c r="S25" s="46">
        <v>379204</v>
      </c>
      <c r="T25" s="6">
        <v>398086</v>
      </c>
      <c r="U25" s="4">
        <v>8651869</v>
      </c>
      <c r="V25" s="5">
        <f t="shared" si="0"/>
        <v>4386168</v>
      </c>
      <c r="W25" s="5">
        <v>1130004</v>
      </c>
      <c r="X25" s="6">
        <v>3135697</v>
      </c>
    </row>
    <row r="26" spans="1:24" x14ac:dyDescent="0.35">
      <c r="A26" s="63">
        <v>44166</v>
      </c>
      <c r="B26" s="62" t="s">
        <v>7</v>
      </c>
      <c r="C26" s="3">
        <v>4421064</v>
      </c>
      <c r="D26" s="4">
        <v>4269394</v>
      </c>
      <c r="E26" s="6">
        <v>151670</v>
      </c>
      <c r="F26" s="4">
        <v>1176620</v>
      </c>
      <c r="G26" s="5">
        <v>1226286</v>
      </c>
      <c r="H26" s="5">
        <v>881098</v>
      </c>
      <c r="I26" s="5">
        <v>281045</v>
      </c>
      <c r="J26" s="6">
        <v>856015</v>
      </c>
      <c r="K26" s="4">
        <v>731651</v>
      </c>
      <c r="L26" s="5">
        <v>1369269</v>
      </c>
      <c r="M26" s="5">
        <v>1009856</v>
      </c>
      <c r="N26" s="5">
        <v>878839</v>
      </c>
      <c r="O26" s="6">
        <v>431068</v>
      </c>
      <c r="P26" s="3">
        <v>4218581</v>
      </c>
      <c r="Q26" s="3">
        <v>202483</v>
      </c>
      <c r="R26" s="35">
        <v>4035921</v>
      </c>
      <c r="S26" s="46">
        <v>385143</v>
      </c>
      <c r="T26" s="6">
        <v>405660</v>
      </c>
      <c r="U26" s="4">
        <v>8716710</v>
      </c>
      <c r="V26" s="5">
        <f t="shared" si="0"/>
        <v>4421064</v>
      </c>
      <c r="W26" s="5">
        <v>1137060</v>
      </c>
      <c r="X26" s="6">
        <v>3158586</v>
      </c>
    </row>
    <row r="27" spans="1:24" x14ac:dyDescent="0.35">
      <c r="A27" s="63">
        <v>44197</v>
      </c>
      <c r="B27" s="62" t="s">
        <v>7</v>
      </c>
      <c r="C27" s="3">
        <v>4377345</v>
      </c>
      <c r="D27" s="4">
        <v>4225441</v>
      </c>
      <c r="E27" s="6">
        <v>151904</v>
      </c>
      <c r="F27" s="4">
        <v>1167656</v>
      </c>
      <c r="G27" s="5">
        <v>1211399</v>
      </c>
      <c r="H27" s="5">
        <v>877668</v>
      </c>
      <c r="I27" s="5">
        <v>276994</v>
      </c>
      <c r="J27" s="6">
        <v>843628</v>
      </c>
      <c r="K27" s="4">
        <v>731414</v>
      </c>
      <c r="L27" s="5">
        <v>1352033</v>
      </c>
      <c r="M27" s="5">
        <v>1001544</v>
      </c>
      <c r="N27" s="5">
        <v>865349</v>
      </c>
      <c r="O27" s="6">
        <v>426461</v>
      </c>
      <c r="P27" s="3">
        <v>4174907</v>
      </c>
      <c r="Q27" s="3">
        <v>202438</v>
      </c>
      <c r="R27" s="35">
        <v>4003448</v>
      </c>
      <c r="S27" s="46">
        <v>373897</v>
      </c>
      <c r="T27" s="6">
        <v>397033</v>
      </c>
      <c r="U27" s="4">
        <v>8627938</v>
      </c>
      <c r="V27" s="5">
        <f t="shared" si="0"/>
        <v>4377345</v>
      </c>
      <c r="W27" s="5">
        <v>1120622</v>
      </c>
      <c r="X27" s="6">
        <v>3129971</v>
      </c>
    </row>
    <row r="28" spans="1:24" x14ac:dyDescent="0.35">
      <c r="A28" s="63">
        <v>44228</v>
      </c>
      <c r="B28" s="62" t="s">
        <v>7</v>
      </c>
      <c r="C28" s="3">
        <v>4352543</v>
      </c>
      <c r="D28" s="4">
        <v>4199426</v>
      </c>
      <c r="E28" s="6">
        <v>153117</v>
      </c>
      <c r="F28" s="4">
        <v>1163631</v>
      </c>
      <c r="G28" s="5">
        <v>1204879</v>
      </c>
      <c r="H28" s="5">
        <v>875251</v>
      </c>
      <c r="I28" s="5">
        <v>273906</v>
      </c>
      <c r="J28" s="6">
        <v>834876</v>
      </c>
      <c r="K28" s="4">
        <v>731618</v>
      </c>
      <c r="L28" s="5">
        <v>1342069</v>
      </c>
      <c r="M28" s="5">
        <v>995242</v>
      </c>
      <c r="N28" s="5">
        <v>857910</v>
      </c>
      <c r="O28" s="6">
        <v>425181</v>
      </c>
      <c r="P28" s="3">
        <v>4151641</v>
      </c>
      <c r="Q28" s="3">
        <v>200902</v>
      </c>
      <c r="R28" s="35">
        <v>3986093</v>
      </c>
      <c r="S28" s="46">
        <v>366450</v>
      </c>
      <c r="T28" s="6">
        <v>379800</v>
      </c>
      <c r="U28" s="4">
        <v>8571151</v>
      </c>
      <c r="V28" s="5">
        <f t="shared" si="0"/>
        <v>4352543</v>
      </c>
      <c r="W28" s="5">
        <v>1108782</v>
      </c>
      <c r="X28" s="6">
        <v>3109826</v>
      </c>
    </row>
    <row r="29" spans="1:24" x14ac:dyDescent="0.35">
      <c r="A29" s="63">
        <v>44256</v>
      </c>
      <c r="B29" s="62" t="s">
        <v>7</v>
      </c>
      <c r="C29" s="3">
        <v>4342479</v>
      </c>
      <c r="D29" s="4">
        <v>4187408</v>
      </c>
      <c r="E29" s="6">
        <v>155071</v>
      </c>
      <c r="F29" s="4">
        <v>1161808</v>
      </c>
      <c r="G29" s="5">
        <v>1201069</v>
      </c>
      <c r="H29" s="5">
        <v>875391</v>
      </c>
      <c r="I29" s="5">
        <v>272906</v>
      </c>
      <c r="J29" s="6">
        <v>831305</v>
      </c>
      <c r="K29" s="4">
        <v>729855</v>
      </c>
      <c r="L29" s="5">
        <v>1337332</v>
      </c>
      <c r="M29" s="5">
        <v>993565</v>
      </c>
      <c r="N29" s="5">
        <v>854926</v>
      </c>
      <c r="O29" s="6">
        <v>426320</v>
      </c>
      <c r="P29" s="3">
        <v>4141030</v>
      </c>
      <c r="Q29" s="3">
        <v>201449</v>
      </c>
      <c r="R29" s="35">
        <v>3984435</v>
      </c>
      <c r="S29" s="46">
        <v>358044</v>
      </c>
      <c r="T29" s="6">
        <v>364666</v>
      </c>
      <c r="U29" s="4">
        <v>8549454</v>
      </c>
      <c r="V29" s="5">
        <f t="shared" si="0"/>
        <v>4342479</v>
      </c>
      <c r="W29" s="5">
        <v>1104211</v>
      </c>
      <c r="X29" s="6">
        <v>3102764</v>
      </c>
    </row>
    <row r="30" spans="1:24" x14ac:dyDescent="0.35">
      <c r="A30" s="63">
        <v>44287</v>
      </c>
      <c r="B30" s="62" t="s">
        <v>7</v>
      </c>
      <c r="C30" s="3">
        <v>4325120</v>
      </c>
      <c r="D30" s="4">
        <v>4169417</v>
      </c>
      <c r="E30" s="6">
        <v>155703</v>
      </c>
      <c r="F30" s="4">
        <v>1157129</v>
      </c>
      <c r="G30" s="5">
        <v>1192009</v>
      </c>
      <c r="H30" s="5">
        <v>874414</v>
      </c>
      <c r="I30" s="5">
        <v>271866</v>
      </c>
      <c r="J30" s="6">
        <v>829702</v>
      </c>
      <c r="K30" s="4">
        <v>727381</v>
      </c>
      <c r="L30" s="5">
        <v>1329144</v>
      </c>
      <c r="M30" s="5">
        <v>992661</v>
      </c>
      <c r="N30" s="5">
        <v>851152</v>
      </c>
      <c r="O30" s="6">
        <v>424305</v>
      </c>
      <c r="P30" s="3">
        <v>4123740</v>
      </c>
      <c r="Q30" s="3">
        <v>201380</v>
      </c>
      <c r="R30" s="35">
        <v>3973688</v>
      </c>
      <c r="S30" s="46">
        <v>351432</v>
      </c>
      <c r="T30" s="6">
        <v>354417</v>
      </c>
      <c r="U30" s="4">
        <v>8528142</v>
      </c>
      <c r="V30" s="5">
        <f t="shared" si="0"/>
        <v>4325120</v>
      </c>
      <c r="W30" s="5">
        <v>1101568</v>
      </c>
      <c r="X30" s="6">
        <v>3101454</v>
      </c>
    </row>
    <row r="31" spans="1:24" x14ac:dyDescent="0.35">
      <c r="A31" s="63">
        <v>44317</v>
      </c>
      <c r="B31" s="62" t="s">
        <v>7</v>
      </c>
      <c r="C31" s="3">
        <v>4330330</v>
      </c>
      <c r="D31" s="4">
        <v>4174041</v>
      </c>
      <c r="E31" s="6">
        <v>156289</v>
      </c>
      <c r="F31" s="4">
        <v>1159939</v>
      </c>
      <c r="G31" s="5">
        <v>1193442</v>
      </c>
      <c r="H31" s="5">
        <v>877693</v>
      </c>
      <c r="I31" s="5">
        <v>270895</v>
      </c>
      <c r="J31" s="6">
        <v>828361</v>
      </c>
      <c r="K31" s="4">
        <v>724726</v>
      </c>
      <c r="L31" s="5">
        <v>1330290</v>
      </c>
      <c r="M31" s="5">
        <v>995750</v>
      </c>
      <c r="N31" s="5">
        <v>851603</v>
      </c>
      <c r="O31" s="6">
        <v>427504</v>
      </c>
      <c r="P31" s="3">
        <v>4128282</v>
      </c>
      <c r="Q31" s="3">
        <v>202048</v>
      </c>
      <c r="R31" s="35">
        <v>3982243</v>
      </c>
      <c r="S31" s="46">
        <v>348087</v>
      </c>
      <c r="T31" s="6">
        <v>349778</v>
      </c>
      <c r="U31" s="4">
        <v>8534401</v>
      </c>
      <c r="V31" s="5">
        <f t="shared" si="0"/>
        <v>4330330</v>
      </c>
      <c r="W31" s="5">
        <v>1099256</v>
      </c>
      <c r="X31" s="6">
        <v>3104815</v>
      </c>
    </row>
    <row r="32" spans="1:24" x14ac:dyDescent="0.35">
      <c r="A32" s="63">
        <v>44348</v>
      </c>
      <c r="B32" s="62" t="s">
        <v>7</v>
      </c>
      <c r="C32" s="3">
        <v>4339853</v>
      </c>
      <c r="D32" s="4">
        <v>4183294</v>
      </c>
      <c r="E32" s="6">
        <v>156559</v>
      </c>
      <c r="F32" s="4">
        <v>1164014</v>
      </c>
      <c r="G32" s="5">
        <v>1195743</v>
      </c>
      <c r="H32" s="5">
        <v>883037</v>
      </c>
      <c r="I32" s="5">
        <v>269578</v>
      </c>
      <c r="J32" s="6">
        <v>827481</v>
      </c>
      <c r="K32" s="4">
        <v>720535</v>
      </c>
      <c r="L32" s="5">
        <v>1333973</v>
      </c>
      <c r="M32" s="5">
        <v>1000142</v>
      </c>
      <c r="N32" s="5">
        <v>853791</v>
      </c>
      <c r="O32" s="6">
        <v>430939</v>
      </c>
      <c r="P32" s="3">
        <v>4137298</v>
      </c>
      <c r="Q32" s="3">
        <v>202555</v>
      </c>
      <c r="R32" s="35">
        <v>3993780</v>
      </c>
      <c r="S32" s="46">
        <v>346073</v>
      </c>
      <c r="T32" s="6">
        <v>348084</v>
      </c>
      <c r="U32" s="4">
        <v>8550530</v>
      </c>
      <c r="V32" s="5">
        <f>C32</f>
        <v>4339853</v>
      </c>
      <c r="W32" s="5">
        <v>1097059</v>
      </c>
      <c r="X32" s="6">
        <v>3113618</v>
      </c>
    </row>
    <row r="33" spans="1:24" x14ac:dyDescent="0.35">
      <c r="A33" s="63">
        <v>44378</v>
      </c>
      <c r="B33" s="62" t="s">
        <v>7</v>
      </c>
      <c r="C33" s="3">
        <v>4309145</v>
      </c>
      <c r="D33" s="4">
        <v>4152990</v>
      </c>
      <c r="E33" s="6">
        <v>156155</v>
      </c>
      <c r="F33" s="4">
        <v>1156966</v>
      </c>
      <c r="G33" s="5">
        <v>1183951</v>
      </c>
      <c r="H33" s="5">
        <v>887266</v>
      </c>
      <c r="I33" s="5">
        <v>263242</v>
      </c>
      <c r="J33" s="6">
        <v>817720</v>
      </c>
      <c r="K33" s="4">
        <v>710595</v>
      </c>
      <c r="L33" s="5">
        <v>1324057</v>
      </c>
      <c r="M33" s="5">
        <v>995732</v>
      </c>
      <c r="N33" s="5">
        <v>849069</v>
      </c>
      <c r="O33" s="6">
        <v>429157</v>
      </c>
      <c r="P33" s="3">
        <v>4107531</v>
      </c>
      <c r="Q33" s="3">
        <v>201614</v>
      </c>
      <c r="R33" s="35">
        <v>3975762</v>
      </c>
      <c r="S33" s="46">
        <v>333383</v>
      </c>
      <c r="T33" s="6">
        <v>358640</v>
      </c>
      <c r="U33" s="4">
        <v>8495791</v>
      </c>
      <c r="V33" s="5">
        <f t="shared" ref="V33:V55" si="1">C33</f>
        <v>4309145</v>
      </c>
      <c r="W33" s="5">
        <v>1080962</v>
      </c>
      <c r="X33" s="6">
        <v>3105684</v>
      </c>
    </row>
    <row r="34" spans="1:24" x14ac:dyDescent="0.35">
      <c r="A34" s="63">
        <v>44409</v>
      </c>
      <c r="B34" s="62" t="s">
        <v>7</v>
      </c>
      <c r="C34" s="3">
        <v>4328031</v>
      </c>
      <c r="D34" s="4">
        <v>4170928</v>
      </c>
      <c r="E34" s="6">
        <v>157103</v>
      </c>
      <c r="F34" s="4">
        <v>1164982</v>
      </c>
      <c r="G34" s="5">
        <v>1190342</v>
      </c>
      <c r="H34" s="5">
        <v>894649</v>
      </c>
      <c r="I34" s="5">
        <v>261984</v>
      </c>
      <c r="J34" s="6">
        <v>816074</v>
      </c>
      <c r="K34" s="4">
        <v>707024</v>
      </c>
      <c r="L34" s="5">
        <v>1332238</v>
      </c>
      <c r="M34" s="5">
        <v>1001463</v>
      </c>
      <c r="N34" s="5">
        <v>852950</v>
      </c>
      <c r="O34" s="6">
        <v>433820</v>
      </c>
      <c r="P34" s="3">
        <v>4125664</v>
      </c>
      <c r="Q34" s="3">
        <v>202367</v>
      </c>
      <c r="R34" s="35">
        <v>4001883</v>
      </c>
      <c r="S34" s="46">
        <v>326148</v>
      </c>
      <c r="T34" s="6">
        <v>366779</v>
      </c>
      <c r="U34" s="4">
        <v>8521316</v>
      </c>
      <c r="V34" s="5">
        <f t="shared" si="1"/>
        <v>4328031</v>
      </c>
      <c r="W34" s="5">
        <v>1078058</v>
      </c>
      <c r="X34" s="6">
        <v>3115227</v>
      </c>
    </row>
    <row r="35" spans="1:24" x14ac:dyDescent="0.35">
      <c r="A35" s="63">
        <v>44440</v>
      </c>
      <c r="B35" s="62" t="s">
        <v>7</v>
      </c>
      <c r="C35" s="3">
        <v>4377926</v>
      </c>
      <c r="D35" s="4">
        <v>4219034</v>
      </c>
      <c r="E35" s="6">
        <v>158892</v>
      </c>
      <c r="F35" s="4">
        <v>1181187</v>
      </c>
      <c r="G35" s="5">
        <v>1206349</v>
      </c>
      <c r="H35" s="5">
        <v>903227</v>
      </c>
      <c r="I35" s="5">
        <v>265052</v>
      </c>
      <c r="J35" s="6">
        <v>822111</v>
      </c>
      <c r="K35" s="4">
        <v>711301</v>
      </c>
      <c r="L35" s="5">
        <v>1350999</v>
      </c>
      <c r="M35" s="5">
        <v>1012790</v>
      </c>
      <c r="N35" s="5">
        <v>861628</v>
      </c>
      <c r="O35" s="6">
        <v>440594</v>
      </c>
      <c r="P35" s="3">
        <v>4173670</v>
      </c>
      <c r="Q35" s="3">
        <v>204256</v>
      </c>
      <c r="R35" s="35">
        <v>4056912</v>
      </c>
      <c r="S35" s="46">
        <v>321014</v>
      </c>
      <c r="T35" s="6">
        <v>378881</v>
      </c>
      <c r="U35" s="4">
        <v>8606614</v>
      </c>
      <c r="V35" s="5">
        <f t="shared" si="1"/>
        <v>4377926</v>
      </c>
      <c r="W35" s="5">
        <v>1087163</v>
      </c>
      <c r="X35" s="6">
        <v>3141525</v>
      </c>
    </row>
    <row r="36" spans="1:24" x14ac:dyDescent="0.35">
      <c r="A36" s="63">
        <v>44470</v>
      </c>
      <c r="B36" s="62" t="s">
        <v>7</v>
      </c>
      <c r="C36" s="3">
        <v>4407307</v>
      </c>
      <c r="D36" s="4">
        <v>4247537</v>
      </c>
      <c r="E36" s="6">
        <v>159770</v>
      </c>
      <c r="F36" s="4">
        <v>1187427</v>
      </c>
      <c r="G36" s="5">
        <v>1213446</v>
      </c>
      <c r="H36" s="5">
        <v>905318</v>
      </c>
      <c r="I36" s="5">
        <v>269183</v>
      </c>
      <c r="J36" s="6">
        <v>831933</v>
      </c>
      <c r="K36" s="4">
        <v>711598</v>
      </c>
      <c r="L36" s="5">
        <v>1361844</v>
      </c>
      <c r="M36" s="5">
        <v>1022897</v>
      </c>
      <c r="N36" s="5">
        <v>866531</v>
      </c>
      <c r="O36" s="6">
        <v>443731</v>
      </c>
      <c r="P36" s="3">
        <v>4202457</v>
      </c>
      <c r="Q36" s="3">
        <v>204850</v>
      </c>
      <c r="R36" s="35">
        <v>4087260</v>
      </c>
      <c r="S36" s="46">
        <v>320047</v>
      </c>
      <c r="T36" s="6">
        <v>392158</v>
      </c>
      <c r="U36" s="4">
        <v>8674338</v>
      </c>
      <c r="V36" s="5">
        <f t="shared" si="1"/>
        <v>4407307</v>
      </c>
      <c r="W36" s="5">
        <v>1101116</v>
      </c>
      <c r="X36" s="6">
        <v>3165915</v>
      </c>
    </row>
    <row r="37" spans="1:24" x14ac:dyDescent="0.35">
      <c r="A37" s="63">
        <v>44501</v>
      </c>
      <c r="B37" s="62" t="s">
        <v>7</v>
      </c>
      <c r="C37" s="3">
        <v>4446321</v>
      </c>
      <c r="D37" s="4">
        <v>4285925</v>
      </c>
      <c r="E37" s="6">
        <v>160396</v>
      </c>
      <c r="F37" s="4">
        <v>1197793</v>
      </c>
      <c r="G37" s="5">
        <v>1222774</v>
      </c>
      <c r="H37" s="5">
        <v>911536</v>
      </c>
      <c r="I37" s="5">
        <v>273701</v>
      </c>
      <c r="J37" s="6">
        <v>840517</v>
      </c>
      <c r="K37" s="4">
        <v>714476</v>
      </c>
      <c r="L37" s="5">
        <v>1376387</v>
      </c>
      <c r="M37" s="5">
        <v>1033804</v>
      </c>
      <c r="N37" s="5">
        <v>872468</v>
      </c>
      <c r="O37" s="6">
        <v>448542</v>
      </c>
      <c r="P37" s="3">
        <v>4239309</v>
      </c>
      <c r="Q37" s="3">
        <v>207012</v>
      </c>
      <c r="R37" s="35">
        <v>4119972</v>
      </c>
      <c r="S37" s="46">
        <v>326349</v>
      </c>
      <c r="T37" s="6">
        <v>405984</v>
      </c>
      <c r="U37" s="4">
        <v>8755723</v>
      </c>
      <c r="V37" s="5">
        <f t="shared" si="1"/>
        <v>4446321</v>
      </c>
      <c r="W37" s="5">
        <v>1114218</v>
      </c>
      <c r="X37" s="6">
        <v>3195184</v>
      </c>
    </row>
    <row r="38" spans="1:24" x14ac:dyDescent="0.35">
      <c r="A38" s="63">
        <v>44531</v>
      </c>
      <c r="B38" s="62" t="s">
        <v>7</v>
      </c>
      <c r="C38" s="3">
        <v>4465880</v>
      </c>
      <c r="D38" s="4">
        <v>4305601</v>
      </c>
      <c r="E38" s="6">
        <v>160279</v>
      </c>
      <c r="F38" s="4">
        <v>1206905</v>
      </c>
      <c r="G38" s="5">
        <v>1229739</v>
      </c>
      <c r="H38" s="5">
        <v>915234</v>
      </c>
      <c r="I38" s="5">
        <v>273541</v>
      </c>
      <c r="J38" s="6">
        <v>840461</v>
      </c>
      <c r="K38" s="4">
        <v>722253</v>
      </c>
      <c r="L38" s="5">
        <v>1379532</v>
      </c>
      <c r="M38" s="5">
        <v>1038169</v>
      </c>
      <c r="N38" s="5">
        <v>872890</v>
      </c>
      <c r="O38" s="6">
        <v>452369</v>
      </c>
      <c r="P38" s="3">
        <v>4258262</v>
      </c>
      <c r="Q38" s="3">
        <v>207618</v>
      </c>
      <c r="R38" s="35">
        <v>4131503</v>
      </c>
      <c r="S38" s="46">
        <v>334377</v>
      </c>
      <c r="T38" s="6">
        <v>411685</v>
      </c>
      <c r="U38" s="4">
        <v>8784017</v>
      </c>
      <c r="V38" s="5">
        <f t="shared" si="1"/>
        <v>4465880</v>
      </c>
      <c r="W38" s="5">
        <v>1114002</v>
      </c>
      <c r="X38" s="6">
        <v>3204135</v>
      </c>
    </row>
    <row r="39" spans="1:24" x14ac:dyDescent="0.35">
      <c r="A39" s="63">
        <v>44562</v>
      </c>
      <c r="B39" s="62" t="s">
        <v>7</v>
      </c>
      <c r="C39" s="3">
        <v>4440493</v>
      </c>
      <c r="D39" s="4">
        <v>4280673</v>
      </c>
      <c r="E39" s="6">
        <v>159820</v>
      </c>
      <c r="F39" s="4">
        <v>1210968</v>
      </c>
      <c r="G39" s="5">
        <v>1227625</v>
      </c>
      <c r="H39" s="5">
        <v>912214</v>
      </c>
      <c r="I39" s="5">
        <v>265668</v>
      </c>
      <c r="J39" s="6">
        <v>824018</v>
      </c>
      <c r="K39" s="4">
        <v>734542</v>
      </c>
      <c r="L39" s="5">
        <v>1364551</v>
      </c>
      <c r="M39" s="5">
        <v>1029760</v>
      </c>
      <c r="N39" s="5">
        <v>861990</v>
      </c>
      <c r="O39" s="6">
        <v>448989</v>
      </c>
      <c r="P39" s="3">
        <v>4232097</v>
      </c>
      <c r="Q39" s="3">
        <v>208396</v>
      </c>
      <c r="R39" s="35">
        <v>4100679</v>
      </c>
      <c r="S39" s="46">
        <v>339814</v>
      </c>
      <c r="T39" s="6">
        <v>407472</v>
      </c>
      <c r="U39" s="4">
        <v>8700680</v>
      </c>
      <c r="V39" s="5">
        <f t="shared" si="1"/>
        <v>4440493</v>
      </c>
      <c r="W39" s="5">
        <v>1089686</v>
      </c>
      <c r="X39" s="6">
        <v>3170501</v>
      </c>
    </row>
    <row r="40" spans="1:24" x14ac:dyDescent="0.35">
      <c r="A40" s="63">
        <v>44593</v>
      </c>
      <c r="B40" s="62" t="s">
        <v>7</v>
      </c>
      <c r="C40" s="3">
        <v>4395357</v>
      </c>
      <c r="D40" s="4">
        <v>4234916</v>
      </c>
      <c r="E40" s="6">
        <v>160441</v>
      </c>
      <c r="F40" s="4">
        <v>1205556</v>
      </c>
      <c r="G40" s="5">
        <v>1218074</v>
      </c>
      <c r="H40" s="5">
        <v>904879</v>
      </c>
      <c r="I40" s="5">
        <v>257929</v>
      </c>
      <c r="J40" s="6">
        <v>808919</v>
      </c>
      <c r="K40" s="4">
        <v>735008</v>
      </c>
      <c r="L40" s="5">
        <v>1350339</v>
      </c>
      <c r="M40" s="5">
        <v>1017672</v>
      </c>
      <c r="N40" s="5">
        <v>847221</v>
      </c>
      <c r="O40" s="6">
        <v>444470</v>
      </c>
      <c r="P40" s="3">
        <v>4187504</v>
      </c>
      <c r="Q40" s="3">
        <v>207853</v>
      </c>
      <c r="R40" s="35">
        <v>4059773</v>
      </c>
      <c r="S40" s="46">
        <v>335584</v>
      </c>
      <c r="T40" s="6">
        <v>394808</v>
      </c>
      <c r="U40" s="4">
        <v>8593312</v>
      </c>
      <c r="V40" s="5">
        <f t="shared" si="1"/>
        <v>4395357</v>
      </c>
      <c r="W40" s="5">
        <v>1066848</v>
      </c>
      <c r="X40" s="6">
        <v>3131107</v>
      </c>
    </row>
    <row r="41" spans="1:24" x14ac:dyDescent="0.35">
      <c r="A41" s="63">
        <v>44621</v>
      </c>
      <c r="B41" s="62" t="s">
        <v>7</v>
      </c>
      <c r="C41" s="3">
        <v>4417601</v>
      </c>
      <c r="D41" s="4">
        <v>4255534</v>
      </c>
      <c r="E41" s="6">
        <v>162067</v>
      </c>
      <c r="F41" s="4">
        <v>1211213</v>
      </c>
      <c r="G41" s="5">
        <v>1223984</v>
      </c>
      <c r="H41" s="5">
        <v>913061</v>
      </c>
      <c r="I41" s="5">
        <v>256970</v>
      </c>
      <c r="J41" s="6">
        <v>812373</v>
      </c>
      <c r="K41" s="4">
        <v>738993</v>
      </c>
      <c r="L41" s="5">
        <v>1348576</v>
      </c>
      <c r="M41" s="5">
        <v>1024738</v>
      </c>
      <c r="N41" s="5">
        <v>853966</v>
      </c>
      <c r="O41" s="6">
        <v>450708</v>
      </c>
      <c r="P41" s="3">
        <v>4207887</v>
      </c>
      <c r="Q41" s="3">
        <v>209714</v>
      </c>
      <c r="R41" s="35">
        <v>4083312</v>
      </c>
      <c r="S41" s="46">
        <v>334289</v>
      </c>
      <c r="T41" s="6">
        <v>391120</v>
      </c>
      <c r="U41" s="4">
        <v>8641260</v>
      </c>
      <c r="V41" s="5">
        <f t="shared" si="1"/>
        <v>4417601</v>
      </c>
      <c r="W41" s="5">
        <v>1069343</v>
      </c>
      <c r="X41" s="6">
        <v>3154316</v>
      </c>
    </row>
    <row r="42" spans="1:24" x14ac:dyDescent="0.35">
      <c r="A42" s="63">
        <v>44652</v>
      </c>
      <c r="B42" s="62" t="s">
        <v>7</v>
      </c>
      <c r="C42" s="3">
        <v>4414191</v>
      </c>
      <c r="D42" s="4">
        <v>4251456</v>
      </c>
      <c r="E42" s="6">
        <v>162735</v>
      </c>
      <c r="F42" s="4">
        <v>1209550</v>
      </c>
      <c r="G42" s="5">
        <v>1219468</v>
      </c>
      <c r="H42" s="5">
        <v>912589</v>
      </c>
      <c r="I42" s="5">
        <v>256100</v>
      </c>
      <c r="J42" s="6">
        <v>816484</v>
      </c>
      <c r="K42" s="4">
        <v>738140</v>
      </c>
      <c r="L42" s="5">
        <v>1345870</v>
      </c>
      <c r="M42" s="5">
        <v>1026525</v>
      </c>
      <c r="N42" s="5">
        <v>853181</v>
      </c>
      <c r="O42" s="6">
        <v>449919</v>
      </c>
      <c r="P42" s="3">
        <v>4205750</v>
      </c>
      <c r="Q42" s="3">
        <v>208441</v>
      </c>
      <c r="R42" s="35">
        <v>4078107</v>
      </c>
      <c r="S42" s="46">
        <v>336084</v>
      </c>
      <c r="T42" s="6">
        <v>386771</v>
      </c>
      <c r="U42" s="4">
        <v>8650219</v>
      </c>
      <c r="V42" s="5">
        <f t="shared" si="1"/>
        <v>4414191</v>
      </c>
      <c r="W42" s="5">
        <v>1072584</v>
      </c>
      <c r="X42" s="6">
        <v>3163444</v>
      </c>
    </row>
    <row r="43" spans="1:24" x14ac:dyDescent="0.35">
      <c r="A43" s="63">
        <v>44682</v>
      </c>
      <c r="B43" s="62" t="s">
        <v>7</v>
      </c>
      <c r="C43" s="3">
        <v>4441140</v>
      </c>
      <c r="D43" s="4">
        <v>4277845</v>
      </c>
      <c r="E43" s="6">
        <v>163295</v>
      </c>
      <c r="F43" s="4">
        <v>1216203</v>
      </c>
      <c r="G43" s="5">
        <v>1227647</v>
      </c>
      <c r="H43" s="5">
        <v>918309</v>
      </c>
      <c r="I43" s="5">
        <v>257468</v>
      </c>
      <c r="J43" s="6">
        <v>821513</v>
      </c>
      <c r="K43" s="4">
        <v>738895</v>
      </c>
      <c r="L43" s="5">
        <v>1352912</v>
      </c>
      <c r="M43" s="5">
        <v>1034691</v>
      </c>
      <c r="N43" s="5">
        <v>859121</v>
      </c>
      <c r="O43" s="6">
        <v>455012</v>
      </c>
      <c r="P43" s="3">
        <v>4231064</v>
      </c>
      <c r="Q43" s="3">
        <v>210076</v>
      </c>
      <c r="R43" s="35">
        <v>4099774</v>
      </c>
      <c r="S43" s="46">
        <v>341366</v>
      </c>
      <c r="T43" s="6">
        <v>387738</v>
      </c>
      <c r="U43" s="4">
        <v>8703077</v>
      </c>
      <c r="V43" s="5">
        <f t="shared" si="1"/>
        <v>4441140</v>
      </c>
      <c r="W43" s="5">
        <v>1078981</v>
      </c>
      <c r="X43" s="6">
        <v>3182956</v>
      </c>
    </row>
    <row r="44" spans="1:24" x14ac:dyDescent="0.35">
      <c r="A44" s="63">
        <v>44713</v>
      </c>
      <c r="B44" s="62" t="s">
        <v>7</v>
      </c>
      <c r="C44" s="3">
        <v>4455111</v>
      </c>
      <c r="D44" s="4">
        <v>4291455</v>
      </c>
      <c r="E44" s="6">
        <v>163656</v>
      </c>
      <c r="F44" s="4">
        <v>1219088</v>
      </c>
      <c r="G44" s="5">
        <v>1231160</v>
      </c>
      <c r="H44" s="5">
        <v>924443</v>
      </c>
      <c r="I44" s="5">
        <v>257340</v>
      </c>
      <c r="J44" s="6">
        <v>823080</v>
      </c>
      <c r="K44" s="4">
        <v>733000</v>
      </c>
      <c r="L44" s="5">
        <v>1357048</v>
      </c>
      <c r="M44" s="5">
        <v>1040613</v>
      </c>
      <c r="N44" s="5">
        <v>864272</v>
      </c>
      <c r="O44" s="6">
        <v>459642</v>
      </c>
      <c r="P44" s="3">
        <v>4243736</v>
      </c>
      <c r="Q44" s="3">
        <v>211375</v>
      </c>
      <c r="R44" s="35">
        <v>4108733</v>
      </c>
      <c r="S44" s="46">
        <v>346378</v>
      </c>
      <c r="T44" s="6">
        <v>390173</v>
      </c>
      <c r="U44" s="4">
        <v>8731941</v>
      </c>
      <c r="V44" s="5">
        <f t="shared" si="1"/>
        <v>4455111</v>
      </c>
      <c r="W44" s="5">
        <v>1080420</v>
      </c>
      <c r="X44" s="6">
        <v>3196410</v>
      </c>
    </row>
    <row r="45" spans="1:24" x14ac:dyDescent="0.35">
      <c r="A45" s="63">
        <v>44743</v>
      </c>
      <c r="B45" s="62" t="s">
        <v>7</v>
      </c>
      <c r="C45" s="3">
        <v>4442604</v>
      </c>
      <c r="D45" s="4">
        <v>4278245</v>
      </c>
      <c r="E45" s="6">
        <v>164359</v>
      </c>
      <c r="F45" s="4">
        <v>1215243</v>
      </c>
      <c r="G45" s="5">
        <v>1227638</v>
      </c>
      <c r="H45" s="5">
        <v>928562</v>
      </c>
      <c r="I45" s="5">
        <v>254068</v>
      </c>
      <c r="J45" s="6">
        <v>817093</v>
      </c>
      <c r="K45" s="4">
        <v>724339</v>
      </c>
      <c r="L45" s="5">
        <v>1349850</v>
      </c>
      <c r="M45" s="5">
        <v>1040870</v>
      </c>
      <c r="N45" s="5">
        <v>865351</v>
      </c>
      <c r="O45" s="6">
        <v>461640</v>
      </c>
      <c r="P45" s="3">
        <v>4231413</v>
      </c>
      <c r="Q45" s="3">
        <v>211191</v>
      </c>
      <c r="R45" s="35">
        <v>4097480</v>
      </c>
      <c r="S45" s="46">
        <v>345124</v>
      </c>
      <c r="T45" s="6">
        <v>397200</v>
      </c>
      <c r="U45" s="4">
        <v>8706461</v>
      </c>
      <c r="V45" s="5">
        <f t="shared" si="1"/>
        <v>4442604</v>
      </c>
      <c r="W45" s="5">
        <v>1071161</v>
      </c>
      <c r="X45" s="6">
        <v>3192696</v>
      </c>
    </row>
    <row r="46" spans="1:24" x14ac:dyDescent="0.35">
      <c r="A46" s="63">
        <v>44774</v>
      </c>
      <c r="B46" s="62" t="s">
        <v>7</v>
      </c>
      <c r="C46" s="3">
        <v>4476486</v>
      </c>
      <c r="D46" s="4">
        <v>4310380</v>
      </c>
      <c r="E46" s="6">
        <v>166106</v>
      </c>
      <c r="F46" s="4">
        <v>1226695</v>
      </c>
      <c r="G46" s="5">
        <v>1237960</v>
      </c>
      <c r="H46" s="5">
        <v>936090</v>
      </c>
      <c r="I46" s="5">
        <v>255285</v>
      </c>
      <c r="J46" s="6">
        <v>820456</v>
      </c>
      <c r="K46" s="4">
        <v>723171</v>
      </c>
      <c r="L46" s="5">
        <v>1359719</v>
      </c>
      <c r="M46" s="5">
        <v>1050689</v>
      </c>
      <c r="N46" s="5">
        <v>873490</v>
      </c>
      <c r="O46" s="6">
        <v>468786</v>
      </c>
      <c r="P46" s="3">
        <v>4263764</v>
      </c>
      <c r="Q46" s="3">
        <v>212722</v>
      </c>
      <c r="R46" s="35">
        <v>4131121</v>
      </c>
      <c r="S46" s="46">
        <v>345365</v>
      </c>
      <c r="T46" s="6">
        <v>402885</v>
      </c>
      <c r="U46" s="4">
        <v>8762573</v>
      </c>
      <c r="V46" s="5">
        <f t="shared" si="1"/>
        <v>4476486</v>
      </c>
      <c r="W46" s="5">
        <v>1075741</v>
      </c>
      <c r="X46" s="6">
        <v>3210346</v>
      </c>
    </row>
    <row r="47" spans="1:24" x14ac:dyDescent="0.35">
      <c r="A47" s="63">
        <v>44805</v>
      </c>
      <c r="B47" s="62" t="s">
        <v>7</v>
      </c>
      <c r="C47" s="3">
        <v>4529690</v>
      </c>
      <c r="D47" s="4">
        <v>4361710</v>
      </c>
      <c r="E47" s="6">
        <v>167980</v>
      </c>
      <c r="F47" s="4">
        <v>1243711</v>
      </c>
      <c r="G47" s="5">
        <v>1253971</v>
      </c>
      <c r="H47" s="5">
        <v>942970</v>
      </c>
      <c r="I47" s="5">
        <v>260236</v>
      </c>
      <c r="J47" s="6">
        <v>828802</v>
      </c>
      <c r="K47" s="4">
        <v>729489</v>
      </c>
      <c r="L47" s="5">
        <v>1376273</v>
      </c>
      <c r="M47" s="5">
        <v>1064485</v>
      </c>
      <c r="N47" s="5">
        <v>882679</v>
      </c>
      <c r="O47" s="6">
        <v>476111</v>
      </c>
      <c r="P47" s="3">
        <v>4315375</v>
      </c>
      <c r="Q47" s="3">
        <v>214315</v>
      </c>
      <c r="R47" s="35">
        <v>4184860</v>
      </c>
      <c r="S47" s="46">
        <v>344830</v>
      </c>
      <c r="T47" s="6">
        <v>412008</v>
      </c>
      <c r="U47" s="4">
        <v>8855532</v>
      </c>
      <c r="V47" s="5">
        <f t="shared" si="1"/>
        <v>4529690</v>
      </c>
      <c r="W47" s="5">
        <v>1089038</v>
      </c>
      <c r="X47" s="6">
        <v>3236804</v>
      </c>
    </row>
    <row r="48" spans="1:24" x14ac:dyDescent="0.35">
      <c r="A48" s="63">
        <v>44835</v>
      </c>
      <c r="B48" s="62" t="s">
        <v>7</v>
      </c>
      <c r="C48" s="3">
        <v>4588309</v>
      </c>
      <c r="D48" s="4">
        <v>4418766</v>
      </c>
      <c r="E48" s="6">
        <v>169543</v>
      </c>
      <c r="F48" s="4">
        <v>1258615</v>
      </c>
      <c r="G48" s="5">
        <v>1268468</v>
      </c>
      <c r="H48" s="5">
        <v>945776</v>
      </c>
      <c r="I48" s="5">
        <v>269364</v>
      </c>
      <c r="J48" s="6">
        <v>846086</v>
      </c>
      <c r="K48" s="4">
        <v>733446</v>
      </c>
      <c r="L48" s="5">
        <v>1395397</v>
      </c>
      <c r="M48" s="5">
        <v>1081418</v>
      </c>
      <c r="N48" s="5">
        <v>894334</v>
      </c>
      <c r="O48" s="6">
        <v>483050</v>
      </c>
      <c r="P48" s="3">
        <v>4373779</v>
      </c>
      <c r="Q48" s="3">
        <v>214530</v>
      </c>
      <c r="R48" s="35">
        <v>4240491</v>
      </c>
      <c r="S48" s="46">
        <v>347818</v>
      </c>
      <c r="T48" s="6">
        <v>423448</v>
      </c>
      <c r="U48" s="4">
        <v>8978387</v>
      </c>
      <c r="V48" s="5">
        <f t="shared" si="1"/>
        <v>4588309</v>
      </c>
      <c r="W48" s="5">
        <v>1115450</v>
      </c>
      <c r="X48" s="6">
        <v>3274628</v>
      </c>
    </row>
    <row r="49" spans="1:24 15016:15330" x14ac:dyDescent="0.35">
      <c r="A49" s="63">
        <v>44866</v>
      </c>
      <c r="B49" s="62" t="s">
        <v>7</v>
      </c>
      <c r="C49" s="3">
        <v>4623583</v>
      </c>
      <c r="D49" s="4">
        <v>4453461</v>
      </c>
      <c r="E49" s="6">
        <v>170122</v>
      </c>
      <c r="F49" s="4">
        <v>1268055</v>
      </c>
      <c r="G49" s="5">
        <v>1277289</v>
      </c>
      <c r="H49" s="5">
        <v>950467</v>
      </c>
      <c r="I49" s="5">
        <v>274150</v>
      </c>
      <c r="J49" s="6">
        <v>853622</v>
      </c>
      <c r="K49" s="4">
        <v>737218</v>
      </c>
      <c r="L49" s="5">
        <v>1405650</v>
      </c>
      <c r="M49" s="5">
        <v>1091483</v>
      </c>
      <c r="N49" s="5">
        <v>900106</v>
      </c>
      <c r="O49" s="6">
        <v>488554</v>
      </c>
      <c r="P49" s="3">
        <v>4407663</v>
      </c>
      <c r="Q49" s="3">
        <v>215920</v>
      </c>
      <c r="R49" s="35">
        <v>4272157</v>
      </c>
      <c r="S49" s="46">
        <v>351426</v>
      </c>
      <c r="T49" s="6">
        <v>430534</v>
      </c>
      <c r="U49" s="4">
        <v>9048661</v>
      </c>
      <c r="V49" s="5">
        <f t="shared" si="1"/>
        <v>4623583</v>
      </c>
      <c r="W49" s="5">
        <v>1127772</v>
      </c>
      <c r="X49" s="6">
        <v>3297306</v>
      </c>
    </row>
    <row r="50" spans="1:24 15016:15330" x14ac:dyDescent="0.35">
      <c r="A50" s="63">
        <v>44896</v>
      </c>
      <c r="B50" s="62" t="s">
        <v>7</v>
      </c>
      <c r="C50" s="3">
        <v>4636652</v>
      </c>
      <c r="D50" s="4">
        <v>4466455</v>
      </c>
      <c r="E50" s="6">
        <v>170197</v>
      </c>
      <c r="F50" s="4">
        <v>1276208</v>
      </c>
      <c r="G50" s="5">
        <v>1283422</v>
      </c>
      <c r="H50" s="5">
        <v>952347</v>
      </c>
      <c r="I50" s="5">
        <v>274010</v>
      </c>
      <c r="J50" s="6">
        <v>850665</v>
      </c>
      <c r="K50" s="4">
        <v>749643</v>
      </c>
      <c r="L50" s="5">
        <v>1403552</v>
      </c>
      <c r="M50" s="5">
        <v>1091746</v>
      </c>
      <c r="N50" s="5">
        <v>899586</v>
      </c>
      <c r="O50" s="6">
        <v>491534</v>
      </c>
      <c r="P50" s="3">
        <v>4419878</v>
      </c>
      <c r="Q50" s="3">
        <v>216774</v>
      </c>
      <c r="R50" s="35">
        <v>4285380</v>
      </c>
      <c r="S50" s="46">
        <v>351272</v>
      </c>
      <c r="T50" s="6">
        <v>427005</v>
      </c>
      <c r="U50" s="4">
        <v>9057156</v>
      </c>
      <c r="V50" s="5">
        <f t="shared" si="1"/>
        <v>4636652</v>
      </c>
      <c r="W50" s="5">
        <v>1124675</v>
      </c>
      <c r="X50" s="6">
        <v>3295829</v>
      </c>
    </row>
    <row r="51" spans="1:24 15016:15330" s="7" customFormat="1" x14ac:dyDescent="0.35">
      <c r="A51" s="63">
        <v>44927</v>
      </c>
      <c r="B51" s="62" t="s">
        <v>7</v>
      </c>
      <c r="C51" s="3">
        <v>4619291</v>
      </c>
      <c r="D51" s="4">
        <v>4449400</v>
      </c>
      <c r="E51" s="6">
        <v>169891</v>
      </c>
      <c r="F51" s="4">
        <v>1283056</v>
      </c>
      <c r="G51" s="5">
        <v>1284701</v>
      </c>
      <c r="H51" s="5">
        <v>949362</v>
      </c>
      <c r="I51" s="5">
        <v>267855</v>
      </c>
      <c r="J51" s="6">
        <v>834317</v>
      </c>
      <c r="K51" s="4">
        <v>773103</v>
      </c>
      <c r="L51" s="5">
        <v>1387760</v>
      </c>
      <c r="M51" s="5">
        <v>1082603</v>
      </c>
      <c r="N51" s="5">
        <v>888117</v>
      </c>
      <c r="O51" s="6">
        <v>487037</v>
      </c>
      <c r="P51" s="3">
        <v>4400686</v>
      </c>
      <c r="Q51" s="3">
        <v>218605</v>
      </c>
      <c r="R51" s="35">
        <v>4271600</v>
      </c>
      <c r="S51" s="46">
        <v>347691</v>
      </c>
      <c r="T51" s="6">
        <v>418513</v>
      </c>
      <c r="U51" s="4">
        <v>8983000</v>
      </c>
      <c r="V51" s="5">
        <f t="shared" si="1"/>
        <v>4619291</v>
      </c>
      <c r="W51" s="5">
        <v>1102172</v>
      </c>
      <c r="X51" s="6">
        <v>3261537</v>
      </c>
      <c r="VEN51"/>
      <c r="VEO51"/>
      <c r="VEP51"/>
      <c r="VEQ51"/>
      <c r="VER51"/>
      <c r="VES51"/>
      <c r="VET51"/>
      <c r="VEU51"/>
      <c r="VEV51"/>
      <c r="VEW51"/>
      <c r="VEX51"/>
      <c r="VEY51"/>
      <c r="VEZ51"/>
      <c r="VFA51"/>
      <c r="VFB51"/>
      <c r="VFC51"/>
      <c r="VFD51"/>
      <c r="VFE51"/>
      <c r="VFF51"/>
      <c r="VFG51"/>
      <c r="VFH51"/>
      <c r="VFI51"/>
      <c r="VFJ51"/>
      <c r="VFK51"/>
      <c r="VFL51"/>
      <c r="VFM51"/>
      <c r="VFN51"/>
      <c r="VFO51"/>
      <c r="VFP51"/>
      <c r="VFQ51"/>
      <c r="VFR51"/>
      <c r="VFS51"/>
      <c r="VFT51"/>
      <c r="VFU51"/>
      <c r="VFV51"/>
      <c r="VFW51"/>
      <c r="VFX51"/>
      <c r="VFY51"/>
      <c r="VFZ51"/>
      <c r="VGA51"/>
      <c r="VGB51"/>
      <c r="VGC51"/>
      <c r="VGD51"/>
      <c r="VGE51"/>
      <c r="VGF51"/>
      <c r="VGG51"/>
      <c r="VGH51"/>
      <c r="VGI51"/>
      <c r="VGJ51"/>
      <c r="VGK51"/>
      <c r="VGL51"/>
      <c r="VGM51"/>
      <c r="VGN51"/>
      <c r="VGO51"/>
      <c r="VGP51"/>
      <c r="VGQ51"/>
      <c r="VGR51"/>
      <c r="VGS51"/>
      <c r="VGT51"/>
      <c r="VGU51"/>
      <c r="VGV51"/>
      <c r="VGW51"/>
      <c r="VGX51"/>
      <c r="VGY51"/>
      <c r="VGZ51"/>
      <c r="VHA51"/>
      <c r="VHB51"/>
      <c r="VHC51"/>
      <c r="VHD51"/>
      <c r="VHE51"/>
      <c r="VHF51"/>
      <c r="VHG51"/>
      <c r="VHH51"/>
      <c r="VHI51"/>
      <c r="VHJ51"/>
      <c r="VHK51"/>
      <c r="VHL51"/>
      <c r="VHM51"/>
      <c r="VHN51"/>
      <c r="VHO51"/>
      <c r="VHP51"/>
      <c r="VHQ51"/>
      <c r="VHR51"/>
      <c r="VHS51"/>
      <c r="VHT51"/>
      <c r="VHU51"/>
      <c r="VHV51"/>
      <c r="VHW51"/>
      <c r="VHX51"/>
      <c r="VHY51"/>
      <c r="VHZ51"/>
      <c r="VIA51"/>
      <c r="VIB51"/>
      <c r="VIC51"/>
      <c r="VID51"/>
      <c r="VIE51"/>
      <c r="VIF51"/>
      <c r="VIG51"/>
      <c r="VIH51"/>
      <c r="VII51"/>
      <c r="VIJ51"/>
      <c r="VIK51"/>
      <c r="VIL51"/>
      <c r="VIM51"/>
      <c r="VIN51"/>
      <c r="VIO51"/>
      <c r="VIP51"/>
      <c r="VIQ51"/>
      <c r="VIR51"/>
      <c r="VIS51"/>
      <c r="VIT51"/>
      <c r="VIU51"/>
      <c r="VIV51"/>
      <c r="VIW51"/>
      <c r="VIX51"/>
      <c r="VIY51"/>
      <c r="VIZ51"/>
      <c r="VJA51"/>
      <c r="VJB51"/>
      <c r="VJC51"/>
      <c r="VJD51"/>
      <c r="VJE51"/>
      <c r="VJF51"/>
      <c r="VJG51"/>
      <c r="VJH51"/>
      <c r="VJI51"/>
      <c r="VJJ51"/>
      <c r="VJK51"/>
      <c r="VJL51"/>
      <c r="VJM51"/>
      <c r="VJN51"/>
      <c r="VJO51"/>
      <c r="VJP51"/>
      <c r="VJQ51"/>
      <c r="VJR51"/>
      <c r="VJS51"/>
      <c r="VJT51"/>
      <c r="VJU51"/>
      <c r="VJV51"/>
      <c r="VJW51"/>
      <c r="VJX51"/>
      <c r="VJY51"/>
      <c r="VJZ51"/>
      <c r="VKA51"/>
      <c r="VKB51"/>
      <c r="VKC51"/>
      <c r="VKD51"/>
      <c r="VKE51"/>
      <c r="VKF51"/>
      <c r="VKG51"/>
      <c r="VKH51"/>
      <c r="VKI51"/>
      <c r="VKJ51"/>
      <c r="VKK51"/>
      <c r="VKL51"/>
      <c r="VKM51"/>
      <c r="VKN51"/>
      <c r="VKO51"/>
      <c r="VKP51"/>
      <c r="VKQ51"/>
      <c r="VKR51"/>
      <c r="VKS51"/>
      <c r="VKT51"/>
      <c r="VKU51"/>
      <c r="VKV51"/>
      <c r="VKW51"/>
      <c r="VKX51"/>
      <c r="VKY51"/>
      <c r="VKZ51"/>
      <c r="VLA51"/>
      <c r="VLB51"/>
      <c r="VLC51"/>
      <c r="VLD51"/>
      <c r="VLE51"/>
      <c r="VLF51"/>
      <c r="VLG51"/>
      <c r="VLH51"/>
      <c r="VLI51"/>
      <c r="VLJ51"/>
      <c r="VLK51"/>
      <c r="VLL51"/>
      <c r="VLM51"/>
      <c r="VLN51"/>
      <c r="VLO51"/>
      <c r="VLP51"/>
      <c r="VLQ51"/>
      <c r="VLR51"/>
      <c r="VLS51"/>
      <c r="VLT51"/>
      <c r="VLU51"/>
      <c r="VLV51"/>
      <c r="VLW51"/>
      <c r="VLX51"/>
      <c r="VLY51"/>
      <c r="VLZ51"/>
      <c r="VMA51"/>
      <c r="VMB51"/>
      <c r="VMC51"/>
      <c r="VMD51"/>
      <c r="VME51"/>
      <c r="VMF51"/>
      <c r="VMG51"/>
      <c r="VMH51"/>
      <c r="VMI51"/>
      <c r="VMJ51"/>
      <c r="VMK51"/>
      <c r="VML51"/>
      <c r="VMM51"/>
      <c r="VMN51"/>
      <c r="VMO51"/>
      <c r="VMP51"/>
      <c r="VMQ51"/>
      <c r="VMR51"/>
      <c r="VMS51"/>
      <c r="VMT51"/>
      <c r="VMU51"/>
      <c r="VMV51"/>
      <c r="VMW51"/>
      <c r="VMX51"/>
      <c r="VMY51"/>
      <c r="VMZ51"/>
      <c r="VNA51"/>
      <c r="VNB51"/>
      <c r="VNC51"/>
      <c r="VND51"/>
      <c r="VNE51"/>
      <c r="VNF51"/>
      <c r="VNG51"/>
      <c r="VNH51"/>
      <c r="VNI51"/>
      <c r="VNJ51"/>
      <c r="VNK51"/>
      <c r="VNL51"/>
      <c r="VNM51"/>
      <c r="VNN51"/>
      <c r="VNO51"/>
      <c r="VNP51"/>
      <c r="VNQ51"/>
      <c r="VNR51"/>
      <c r="VNS51"/>
      <c r="VNT51"/>
      <c r="VNU51"/>
      <c r="VNV51"/>
      <c r="VNW51"/>
      <c r="VNX51"/>
      <c r="VNY51"/>
      <c r="VNZ51"/>
      <c r="VOA51"/>
      <c r="VOB51"/>
      <c r="VOC51"/>
      <c r="VOD51"/>
      <c r="VOE51"/>
      <c r="VOF51"/>
      <c r="VOG51"/>
      <c r="VOH51"/>
      <c r="VOI51"/>
      <c r="VOJ51"/>
      <c r="VOK51"/>
      <c r="VOL51"/>
      <c r="VOM51"/>
      <c r="VON51"/>
      <c r="VOO51"/>
      <c r="VOP51"/>
      <c r="VOQ51"/>
      <c r="VOR51"/>
      <c r="VOS51"/>
      <c r="VOT51"/>
      <c r="VOU51"/>
      <c r="VOV51"/>
      <c r="VOW51"/>
      <c r="VOX51"/>
      <c r="VOY51"/>
      <c r="VOZ51"/>
      <c r="VPA51"/>
      <c r="VPB51"/>
      <c r="VPC51"/>
      <c r="VPD51"/>
      <c r="VPE51"/>
      <c r="VPF51"/>
      <c r="VPG51"/>
      <c r="VPH51"/>
      <c r="VPI51"/>
      <c r="VPJ51"/>
      <c r="VPK51"/>
      <c r="VPL51"/>
      <c r="VPM51"/>
      <c r="VPN51"/>
      <c r="VPO51"/>
      <c r="VPP51"/>
      <c r="VPQ51"/>
      <c r="VPR51"/>
      <c r="VPS51"/>
      <c r="VPT51"/>
      <c r="VPU51"/>
      <c r="VPV51"/>
      <c r="VPW51"/>
      <c r="VPX51"/>
      <c r="VPY51"/>
      <c r="VPZ51"/>
      <c r="VQA51"/>
      <c r="VQB51"/>
      <c r="VQC51"/>
      <c r="VQD51"/>
      <c r="VQE51"/>
      <c r="VQF51"/>
      <c r="VQG51"/>
      <c r="VQH51"/>
      <c r="VQI51"/>
      <c r="VQJ51"/>
      <c r="VQK51"/>
      <c r="VQL51"/>
      <c r="VQM51"/>
      <c r="VQN51"/>
      <c r="VQO51"/>
      <c r="VQP51"/>
    </row>
    <row r="52" spans="1:24 15016:15330" s="7" customFormat="1" x14ac:dyDescent="0.35">
      <c r="A52" s="63">
        <v>44958</v>
      </c>
      <c r="B52" s="62" t="s">
        <v>7</v>
      </c>
      <c r="C52" s="3">
        <v>4592559</v>
      </c>
      <c r="D52" s="4">
        <v>4421828</v>
      </c>
      <c r="E52" s="6">
        <v>170731</v>
      </c>
      <c r="F52" s="4">
        <v>1280149</v>
      </c>
      <c r="G52" s="5">
        <v>1279164</v>
      </c>
      <c r="H52" s="5">
        <v>947008</v>
      </c>
      <c r="I52" s="5">
        <v>262450</v>
      </c>
      <c r="J52" s="6">
        <v>823788</v>
      </c>
      <c r="K52" s="4">
        <v>776138</v>
      </c>
      <c r="L52" s="5">
        <v>1373379</v>
      </c>
      <c r="M52" s="5">
        <v>1075519</v>
      </c>
      <c r="N52" s="5">
        <v>880945</v>
      </c>
      <c r="O52" s="6">
        <v>485961</v>
      </c>
      <c r="P52" s="3">
        <v>4374012</v>
      </c>
      <c r="Q52" s="3">
        <v>218547</v>
      </c>
      <c r="R52" s="35">
        <v>4250589</v>
      </c>
      <c r="S52" s="46">
        <v>341970</v>
      </c>
      <c r="T52" s="6">
        <v>406083</v>
      </c>
      <c r="U52" s="4">
        <v>8918420</v>
      </c>
      <c r="V52" s="5">
        <f t="shared" si="1"/>
        <v>4592559</v>
      </c>
      <c r="W52" s="5">
        <v>1086238</v>
      </c>
      <c r="X52" s="6">
        <v>3239623</v>
      </c>
      <c r="VEN52"/>
      <c r="VEO52"/>
      <c r="VEP52"/>
      <c r="VEQ52"/>
      <c r="VER52"/>
      <c r="VES52"/>
      <c r="VET52"/>
      <c r="VEU52"/>
      <c r="VEV52"/>
      <c r="VEW52"/>
      <c r="VEX52"/>
      <c r="VEY52"/>
      <c r="VEZ52"/>
      <c r="VFA52"/>
      <c r="VFB52"/>
      <c r="VFC52"/>
      <c r="VFD52"/>
      <c r="VFE52"/>
      <c r="VFF52"/>
      <c r="VFG52"/>
      <c r="VFH52"/>
      <c r="VFI52"/>
      <c r="VFJ52"/>
      <c r="VFK52"/>
      <c r="VFL52"/>
      <c r="VFM52"/>
      <c r="VFN52"/>
      <c r="VFO52"/>
      <c r="VFP52"/>
      <c r="VFQ52"/>
      <c r="VFR52"/>
      <c r="VFS52"/>
      <c r="VFT52"/>
      <c r="VFU52"/>
      <c r="VFV52"/>
      <c r="VFW52"/>
      <c r="VFX52"/>
      <c r="VFY52"/>
      <c r="VFZ52"/>
      <c r="VGA52"/>
      <c r="VGB52"/>
      <c r="VGC52"/>
      <c r="VGD52"/>
      <c r="VGE52"/>
      <c r="VGF52"/>
      <c r="VGG52"/>
      <c r="VGH52"/>
      <c r="VGI52"/>
      <c r="VGJ52"/>
      <c r="VGK52"/>
      <c r="VGL52"/>
      <c r="VGM52"/>
      <c r="VGN52"/>
      <c r="VGO52"/>
      <c r="VGP52"/>
      <c r="VGQ52"/>
      <c r="VGR52"/>
      <c r="VGS52"/>
      <c r="VGT52"/>
      <c r="VGU52"/>
      <c r="VGV52"/>
      <c r="VGW52"/>
      <c r="VGX52"/>
      <c r="VGY52"/>
      <c r="VGZ52"/>
      <c r="VHA52"/>
      <c r="VHB52"/>
      <c r="VHC52"/>
      <c r="VHD52"/>
      <c r="VHE52"/>
      <c r="VHF52"/>
      <c r="VHG52"/>
      <c r="VHH52"/>
      <c r="VHI52"/>
      <c r="VHJ52"/>
      <c r="VHK52"/>
      <c r="VHL52"/>
      <c r="VHM52"/>
      <c r="VHN52"/>
      <c r="VHO52"/>
      <c r="VHP52"/>
      <c r="VHQ52"/>
      <c r="VHR52"/>
      <c r="VHS52"/>
      <c r="VHT52"/>
      <c r="VHU52"/>
      <c r="VHV52"/>
      <c r="VHW52"/>
      <c r="VHX52"/>
      <c r="VHY52"/>
      <c r="VHZ52"/>
      <c r="VIA52"/>
      <c r="VIB52"/>
      <c r="VIC52"/>
      <c r="VID52"/>
      <c r="VIE52"/>
      <c r="VIF52"/>
      <c r="VIG52"/>
      <c r="VIH52"/>
      <c r="VII52"/>
      <c r="VIJ52"/>
      <c r="VIK52"/>
      <c r="VIL52"/>
      <c r="VIM52"/>
      <c r="VIN52"/>
      <c r="VIO52"/>
      <c r="VIP52"/>
      <c r="VIQ52"/>
      <c r="VIR52"/>
      <c r="VIS52"/>
      <c r="VIT52"/>
      <c r="VIU52"/>
      <c r="VIV52"/>
      <c r="VIW52"/>
      <c r="VIX52"/>
      <c r="VIY52"/>
      <c r="VIZ52"/>
      <c r="VJA52"/>
      <c r="VJB52"/>
      <c r="VJC52"/>
      <c r="VJD52"/>
      <c r="VJE52"/>
      <c r="VJF52"/>
      <c r="VJG52"/>
      <c r="VJH52"/>
      <c r="VJI52"/>
      <c r="VJJ52"/>
      <c r="VJK52"/>
      <c r="VJL52"/>
      <c r="VJM52"/>
      <c r="VJN52"/>
      <c r="VJO52"/>
      <c r="VJP52"/>
      <c r="VJQ52"/>
      <c r="VJR52"/>
      <c r="VJS52"/>
      <c r="VJT52"/>
      <c r="VJU52"/>
      <c r="VJV52"/>
      <c r="VJW52"/>
      <c r="VJX52"/>
      <c r="VJY52"/>
      <c r="VJZ52"/>
      <c r="VKA52"/>
      <c r="VKB52"/>
      <c r="VKC52"/>
      <c r="VKD52"/>
      <c r="VKE52"/>
      <c r="VKF52"/>
      <c r="VKG52"/>
      <c r="VKH52"/>
      <c r="VKI52"/>
      <c r="VKJ52"/>
      <c r="VKK52"/>
      <c r="VKL52"/>
      <c r="VKM52"/>
      <c r="VKN52"/>
      <c r="VKO52"/>
      <c r="VKP52"/>
      <c r="VKQ52"/>
      <c r="VKR52"/>
      <c r="VKS52"/>
      <c r="VKT52"/>
      <c r="VKU52"/>
      <c r="VKV52"/>
      <c r="VKW52"/>
      <c r="VKX52"/>
      <c r="VKY52"/>
      <c r="VKZ52"/>
      <c r="VLA52"/>
      <c r="VLB52"/>
      <c r="VLC52"/>
      <c r="VLD52"/>
      <c r="VLE52"/>
      <c r="VLF52"/>
      <c r="VLG52"/>
      <c r="VLH52"/>
      <c r="VLI52"/>
      <c r="VLJ52"/>
      <c r="VLK52"/>
      <c r="VLL52"/>
      <c r="VLM52"/>
      <c r="VLN52"/>
      <c r="VLO52"/>
      <c r="VLP52"/>
      <c r="VLQ52"/>
      <c r="VLR52"/>
      <c r="VLS52"/>
      <c r="VLT52"/>
      <c r="VLU52"/>
      <c r="VLV52"/>
      <c r="VLW52"/>
      <c r="VLX52"/>
      <c r="VLY52"/>
      <c r="VLZ52"/>
      <c r="VMA52"/>
      <c r="VMB52"/>
      <c r="VMC52"/>
      <c r="VMD52"/>
      <c r="VME52"/>
      <c r="VMF52"/>
      <c r="VMG52"/>
      <c r="VMH52"/>
      <c r="VMI52"/>
      <c r="VMJ52"/>
      <c r="VMK52"/>
      <c r="VML52"/>
      <c r="VMM52"/>
      <c r="VMN52"/>
      <c r="VMO52"/>
      <c r="VMP52"/>
      <c r="VMQ52"/>
      <c r="VMR52"/>
      <c r="VMS52"/>
      <c r="VMT52"/>
      <c r="VMU52"/>
      <c r="VMV52"/>
      <c r="VMW52"/>
      <c r="VMX52"/>
      <c r="VMY52"/>
      <c r="VMZ52"/>
      <c r="VNA52"/>
      <c r="VNB52"/>
      <c r="VNC52"/>
      <c r="VND52"/>
      <c r="VNE52"/>
      <c r="VNF52"/>
      <c r="VNG52"/>
      <c r="VNH52"/>
      <c r="VNI52"/>
      <c r="VNJ52"/>
      <c r="VNK52"/>
      <c r="VNL52"/>
      <c r="VNM52"/>
      <c r="VNN52"/>
      <c r="VNO52"/>
      <c r="VNP52"/>
      <c r="VNQ52"/>
      <c r="VNR52"/>
      <c r="VNS52"/>
      <c r="VNT52"/>
      <c r="VNU52"/>
      <c r="VNV52"/>
      <c r="VNW52"/>
      <c r="VNX52"/>
      <c r="VNY52"/>
      <c r="VNZ52"/>
      <c r="VOA52"/>
      <c r="VOB52"/>
      <c r="VOC52"/>
      <c r="VOD52"/>
      <c r="VOE52"/>
      <c r="VOF52"/>
      <c r="VOG52"/>
      <c r="VOH52"/>
      <c r="VOI52"/>
      <c r="VOJ52"/>
      <c r="VOK52"/>
      <c r="VOL52"/>
      <c r="VOM52"/>
      <c r="VON52"/>
      <c r="VOO52"/>
      <c r="VOP52"/>
      <c r="VOQ52"/>
      <c r="VOR52"/>
      <c r="VOS52"/>
      <c r="VOT52"/>
      <c r="VOU52"/>
      <c r="VOV52"/>
      <c r="VOW52"/>
      <c r="VOX52"/>
      <c r="VOY52"/>
      <c r="VOZ52"/>
      <c r="VPA52"/>
      <c r="VPB52"/>
      <c r="VPC52"/>
      <c r="VPD52"/>
      <c r="VPE52"/>
      <c r="VPF52"/>
      <c r="VPG52"/>
      <c r="VPH52"/>
      <c r="VPI52"/>
      <c r="VPJ52"/>
      <c r="VPK52"/>
      <c r="VPL52"/>
      <c r="VPM52"/>
      <c r="VPN52"/>
      <c r="VPO52"/>
      <c r="VPP52"/>
      <c r="VPQ52"/>
      <c r="VPR52"/>
      <c r="VPS52"/>
      <c r="VPT52"/>
      <c r="VPU52"/>
      <c r="VPV52"/>
      <c r="VPW52"/>
      <c r="VPX52"/>
      <c r="VPY52"/>
      <c r="VPZ52"/>
      <c r="VQA52"/>
      <c r="VQB52"/>
      <c r="VQC52"/>
      <c r="VQD52"/>
      <c r="VQE52"/>
      <c r="VQF52"/>
      <c r="VQG52"/>
      <c r="VQH52"/>
      <c r="VQI52"/>
      <c r="VQJ52"/>
      <c r="VQK52"/>
      <c r="VQL52"/>
      <c r="VQM52"/>
      <c r="VQN52"/>
      <c r="VQO52"/>
      <c r="VQP52"/>
    </row>
    <row r="53" spans="1:24 15016:15330" s="7" customFormat="1" x14ac:dyDescent="0.35">
      <c r="A53" s="63">
        <v>44986</v>
      </c>
      <c r="B53" s="62" t="s">
        <v>7</v>
      </c>
      <c r="C53" s="3">
        <v>4592026</v>
      </c>
      <c r="D53" s="4">
        <v>4419777</v>
      </c>
      <c r="E53" s="6">
        <v>172249</v>
      </c>
      <c r="F53" s="4">
        <v>1281632</v>
      </c>
      <c r="G53" s="5">
        <v>1278399</v>
      </c>
      <c r="H53" s="5">
        <v>949715</v>
      </c>
      <c r="I53" s="5">
        <v>260109</v>
      </c>
      <c r="J53" s="6">
        <v>822171</v>
      </c>
      <c r="K53" s="4">
        <v>777106</v>
      </c>
      <c r="L53" s="5">
        <v>1369601</v>
      </c>
      <c r="M53" s="5">
        <v>1076593</v>
      </c>
      <c r="N53" s="5">
        <v>880140</v>
      </c>
      <c r="O53" s="6">
        <v>487989</v>
      </c>
      <c r="P53" s="3">
        <v>4372835</v>
      </c>
      <c r="Q53" s="3">
        <v>219191</v>
      </c>
      <c r="R53" s="35">
        <v>4249201</v>
      </c>
      <c r="S53" s="46">
        <v>342825</v>
      </c>
      <c r="T53" s="6">
        <v>400408</v>
      </c>
      <c r="U53" s="4">
        <v>8916776</v>
      </c>
      <c r="V53" s="5">
        <f t="shared" si="1"/>
        <v>4592026</v>
      </c>
      <c r="W53" s="5">
        <v>1082280</v>
      </c>
      <c r="X53" s="6">
        <v>3242470</v>
      </c>
      <c r="VEN53"/>
      <c r="VEO53"/>
      <c r="VEP53"/>
      <c r="VEQ53"/>
      <c r="VER53"/>
      <c r="VES53"/>
      <c r="VET53"/>
      <c r="VEU53"/>
      <c r="VEV53"/>
      <c r="VEW53"/>
      <c r="VEX53"/>
      <c r="VEY53"/>
      <c r="VEZ53"/>
      <c r="VFA53"/>
      <c r="VFB53"/>
      <c r="VFC53"/>
      <c r="VFD53"/>
      <c r="VFE53"/>
      <c r="VFF53"/>
      <c r="VFG53"/>
      <c r="VFH53"/>
      <c r="VFI53"/>
      <c r="VFJ53"/>
      <c r="VFK53"/>
      <c r="VFL53"/>
      <c r="VFM53"/>
      <c r="VFN53"/>
      <c r="VFO53"/>
      <c r="VFP53"/>
      <c r="VFQ53"/>
      <c r="VFR53"/>
      <c r="VFS53"/>
      <c r="VFT53"/>
      <c r="VFU53"/>
      <c r="VFV53"/>
      <c r="VFW53"/>
      <c r="VFX53"/>
      <c r="VFY53"/>
      <c r="VFZ53"/>
      <c r="VGA53"/>
      <c r="VGB53"/>
      <c r="VGC53"/>
      <c r="VGD53"/>
      <c r="VGE53"/>
      <c r="VGF53"/>
      <c r="VGG53"/>
      <c r="VGH53"/>
      <c r="VGI53"/>
      <c r="VGJ53"/>
      <c r="VGK53"/>
      <c r="VGL53"/>
      <c r="VGM53"/>
      <c r="VGN53"/>
      <c r="VGO53"/>
      <c r="VGP53"/>
      <c r="VGQ53"/>
      <c r="VGR53"/>
      <c r="VGS53"/>
      <c r="VGT53"/>
      <c r="VGU53"/>
      <c r="VGV53"/>
      <c r="VGW53"/>
      <c r="VGX53"/>
      <c r="VGY53"/>
      <c r="VGZ53"/>
      <c r="VHA53"/>
      <c r="VHB53"/>
      <c r="VHC53"/>
      <c r="VHD53"/>
      <c r="VHE53"/>
      <c r="VHF53"/>
      <c r="VHG53"/>
      <c r="VHH53"/>
      <c r="VHI53"/>
      <c r="VHJ53"/>
      <c r="VHK53"/>
      <c r="VHL53"/>
      <c r="VHM53"/>
      <c r="VHN53"/>
      <c r="VHO53"/>
      <c r="VHP53"/>
      <c r="VHQ53"/>
      <c r="VHR53"/>
      <c r="VHS53"/>
      <c r="VHT53"/>
      <c r="VHU53"/>
      <c r="VHV53"/>
      <c r="VHW53"/>
      <c r="VHX53"/>
      <c r="VHY53"/>
      <c r="VHZ53"/>
      <c r="VIA53"/>
      <c r="VIB53"/>
      <c r="VIC53"/>
      <c r="VID53"/>
      <c r="VIE53"/>
      <c r="VIF53"/>
      <c r="VIG53"/>
      <c r="VIH53"/>
      <c r="VII53"/>
      <c r="VIJ53"/>
      <c r="VIK53"/>
      <c r="VIL53"/>
      <c r="VIM53"/>
      <c r="VIN53"/>
      <c r="VIO53"/>
      <c r="VIP53"/>
      <c r="VIQ53"/>
      <c r="VIR53"/>
      <c r="VIS53"/>
      <c r="VIT53"/>
      <c r="VIU53"/>
      <c r="VIV53"/>
      <c r="VIW53"/>
      <c r="VIX53"/>
      <c r="VIY53"/>
      <c r="VIZ53"/>
      <c r="VJA53"/>
      <c r="VJB53"/>
      <c r="VJC53"/>
      <c r="VJD53"/>
      <c r="VJE53"/>
      <c r="VJF53"/>
      <c r="VJG53"/>
      <c r="VJH53"/>
      <c r="VJI53"/>
      <c r="VJJ53"/>
      <c r="VJK53"/>
      <c r="VJL53"/>
      <c r="VJM53"/>
      <c r="VJN53"/>
      <c r="VJO53"/>
      <c r="VJP53"/>
      <c r="VJQ53"/>
      <c r="VJR53"/>
      <c r="VJS53"/>
      <c r="VJT53"/>
      <c r="VJU53"/>
      <c r="VJV53"/>
      <c r="VJW53"/>
      <c r="VJX53"/>
      <c r="VJY53"/>
      <c r="VJZ53"/>
      <c r="VKA53"/>
      <c r="VKB53"/>
      <c r="VKC53"/>
      <c r="VKD53"/>
      <c r="VKE53"/>
      <c r="VKF53"/>
      <c r="VKG53"/>
      <c r="VKH53"/>
      <c r="VKI53"/>
      <c r="VKJ53"/>
      <c r="VKK53"/>
      <c r="VKL53"/>
      <c r="VKM53"/>
      <c r="VKN53"/>
      <c r="VKO53"/>
      <c r="VKP53"/>
      <c r="VKQ53"/>
      <c r="VKR53"/>
      <c r="VKS53"/>
      <c r="VKT53"/>
      <c r="VKU53"/>
      <c r="VKV53"/>
      <c r="VKW53"/>
      <c r="VKX53"/>
      <c r="VKY53"/>
      <c r="VKZ53"/>
      <c r="VLA53"/>
      <c r="VLB53"/>
      <c r="VLC53"/>
      <c r="VLD53"/>
      <c r="VLE53"/>
      <c r="VLF53"/>
      <c r="VLG53"/>
      <c r="VLH53"/>
      <c r="VLI53"/>
      <c r="VLJ53"/>
      <c r="VLK53"/>
      <c r="VLL53"/>
      <c r="VLM53"/>
      <c r="VLN53"/>
      <c r="VLO53"/>
      <c r="VLP53"/>
      <c r="VLQ53"/>
      <c r="VLR53"/>
      <c r="VLS53"/>
      <c r="VLT53"/>
      <c r="VLU53"/>
      <c r="VLV53"/>
      <c r="VLW53"/>
      <c r="VLX53"/>
      <c r="VLY53"/>
      <c r="VLZ53"/>
      <c r="VMA53"/>
      <c r="VMB53"/>
      <c r="VMC53"/>
      <c r="VMD53"/>
      <c r="VME53"/>
      <c r="VMF53"/>
      <c r="VMG53"/>
      <c r="VMH53"/>
      <c r="VMI53"/>
      <c r="VMJ53"/>
      <c r="VMK53"/>
      <c r="VML53"/>
      <c r="VMM53"/>
      <c r="VMN53"/>
      <c r="VMO53"/>
      <c r="VMP53"/>
      <c r="VMQ53"/>
      <c r="VMR53"/>
      <c r="VMS53"/>
      <c r="VMT53"/>
      <c r="VMU53"/>
      <c r="VMV53"/>
      <c r="VMW53"/>
      <c r="VMX53"/>
      <c r="VMY53"/>
      <c r="VMZ53"/>
      <c r="VNA53"/>
      <c r="VNB53"/>
      <c r="VNC53"/>
      <c r="VND53"/>
      <c r="VNE53"/>
      <c r="VNF53"/>
      <c r="VNG53"/>
      <c r="VNH53"/>
      <c r="VNI53"/>
      <c r="VNJ53"/>
      <c r="VNK53"/>
      <c r="VNL53"/>
      <c r="VNM53"/>
      <c r="VNN53"/>
      <c r="VNO53"/>
      <c r="VNP53"/>
      <c r="VNQ53"/>
      <c r="VNR53"/>
      <c r="VNS53"/>
      <c r="VNT53"/>
      <c r="VNU53"/>
      <c r="VNV53"/>
      <c r="VNW53"/>
      <c r="VNX53"/>
      <c r="VNY53"/>
      <c r="VNZ53"/>
      <c r="VOA53"/>
      <c r="VOB53"/>
      <c r="VOC53"/>
      <c r="VOD53"/>
      <c r="VOE53"/>
      <c r="VOF53"/>
      <c r="VOG53"/>
      <c r="VOH53"/>
      <c r="VOI53"/>
      <c r="VOJ53"/>
      <c r="VOK53"/>
      <c r="VOL53"/>
      <c r="VOM53"/>
      <c r="VON53"/>
      <c r="VOO53"/>
      <c r="VOP53"/>
      <c r="VOQ53"/>
      <c r="VOR53"/>
      <c r="VOS53"/>
      <c r="VOT53"/>
      <c r="VOU53"/>
      <c r="VOV53"/>
      <c r="VOW53"/>
      <c r="VOX53"/>
      <c r="VOY53"/>
      <c r="VOZ53"/>
      <c r="VPA53"/>
      <c r="VPB53"/>
      <c r="VPC53"/>
      <c r="VPD53"/>
      <c r="VPE53"/>
      <c r="VPF53"/>
      <c r="VPG53"/>
      <c r="VPH53"/>
      <c r="VPI53"/>
      <c r="VPJ53"/>
      <c r="VPK53"/>
      <c r="VPL53"/>
      <c r="VPM53"/>
      <c r="VPN53"/>
      <c r="VPO53"/>
      <c r="VPP53"/>
      <c r="VPQ53"/>
      <c r="VPR53"/>
      <c r="VPS53"/>
      <c r="VPT53"/>
      <c r="VPU53"/>
      <c r="VPV53"/>
      <c r="VPW53"/>
      <c r="VPX53"/>
      <c r="VPY53"/>
      <c r="VPZ53"/>
      <c r="VQA53"/>
      <c r="VQB53"/>
      <c r="VQC53"/>
      <c r="VQD53"/>
      <c r="VQE53"/>
      <c r="VQF53"/>
      <c r="VQG53"/>
      <c r="VQH53"/>
      <c r="VQI53"/>
      <c r="VQJ53"/>
      <c r="VQK53"/>
      <c r="VQL53"/>
      <c r="VQM53"/>
      <c r="VQN53"/>
      <c r="VQO53"/>
      <c r="VQP53"/>
    </row>
    <row r="54" spans="1:24 15016:15330" s="7" customFormat="1" x14ac:dyDescent="0.35">
      <c r="A54" s="63">
        <v>45017</v>
      </c>
      <c r="B54" s="62" t="s">
        <v>7</v>
      </c>
      <c r="C54" s="3">
        <v>4568034</v>
      </c>
      <c r="D54" s="4">
        <v>4395688</v>
      </c>
      <c r="E54" s="6">
        <v>172346</v>
      </c>
      <c r="F54" s="4">
        <v>1274276</v>
      </c>
      <c r="G54" s="5">
        <v>1270634</v>
      </c>
      <c r="H54" s="5">
        <v>946732</v>
      </c>
      <c r="I54" s="5">
        <v>256553</v>
      </c>
      <c r="J54" s="6">
        <v>819839</v>
      </c>
      <c r="K54" s="4">
        <v>771606</v>
      </c>
      <c r="L54" s="5">
        <v>1358932</v>
      </c>
      <c r="M54" s="5">
        <v>1074220</v>
      </c>
      <c r="N54" s="5">
        <v>876698</v>
      </c>
      <c r="O54" s="6">
        <v>486016</v>
      </c>
      <c r="P54" s="3">
        <v>4350733</v>
      </c>
      <c r="Q54" s="3">
        <v>217301</v>
      </c>
      <c r="R54" s="35">
        <v>4220976</v>
      </c>
      <c r="S54" s="46">
        <v>347058</v>
      </c>
      <c r="T54" s="6">
        <v>395004</v>
      </c>
      <c r="U54" s="4">
        <v>8879037</v>
      </c>
      <c r="V54" s="5">
        <f t="shared" si="1"/>
        <v>4568034</v>
      </c>
      <c r="W54" s="5">
        <v>1076392</v>
      </c>
      <c r="X54" s="6">
        <v>3234611</v>
      </c>
      <c r="VEN54"/>
      <c r="VEO54"/>
      <c r="VEP54"/>
      <c r="VEQ54"/>
      <c r="VER54"/>
      <c r="VES54"/>
      <c r="VET54"/>
      <c r="VEU54"/>
      <c r="VEV54"/>
      <c r="VEW54"/>
      <c r="VEX54"/>
      <c r="VEY54"/>
      <c r="VEZ54"/>
      <c r="VFA54"/>
      <c r="VFB54"/>
      <c r="VFC54"/>
      <c r="VFD54"/>
      <c r="VFE54"/>
      <c r="VFF54"/>
      <c r="VFG54"/>
      <c r="VFH54"/>
      <c r="VFI54"/>
      <c r="VFJ54"/>
      <c r="VFK54"/>
      <c r="VFL54"/>
      <c r="VFM54"/>
      <c r="VFN54"/>
      <c r="VFO54"/>
      <c r="VFP54"/>
      <c r="VFQ54"/>
      <c r="VFR54"/>
      <c r="VFS54"/>
      <c r="VFT54"/>
      <c r="VFU54"/>
      <c r="VFV54"/>
      <c r="VFW54"/>
      <c r="VFX54"/>
      <c r="VFY54"/>
      <c r="VFZ54"/>
      <c r="VGA54"/>
      <c r="VGB54"/>
      <c r="VGC54"/>
      <c r="VGD54"/>
      <c r="VGE54"/>
      <c r="VGF54"/>
      <c r="VGG54"/>
      <c r="VGH54"/>
      <c r="VGI54"/>
      <c r="VGJ54"/>
      <c r="VGK54"/>
      <c r="VGL54"/>
      <c r="VGM54"/>
      <c r="VGN54"/>
      <c r="VGO54"/>
      <c r="VGP54"/>
      <c r="VGQ54"/>
      <c r="VGR54"/>
      <c r="VGS54"/>
      <c r="VGT54"/>
      <c r="VGU54"/>
      <c r="VGV54"/>
      <c r="VGW54"/>
      <c r="VGX54"/>
      <c r="VGY54"/>
      <c r="VGZ54"/>
      <c r="VHA54"/>
      <c r="VHB54"/>
      <c r="VHC54"/>
      <c r="VHD54"/>
      <c r="VHE54"/>
      <c r="VHF54"/>
      <c r="VHG54"/>
      <c r="VHH54"/>
      <c r="VHI54"/>
      <c r="VHJ54"/>
      <c r="VHK54"/>
      <c r="VHL54"/>
      <c r="VHM54"/>
      <c r="VHN54"/>
      <c r="VHO54"/>
      <c r="VHP54"/>
      <c r="VHQ54"/>
      <c r="VHR54"/>
      <c r="VHS54"/>
      <c r="VHT54"/>
      <c r="VHU54"/>
      <c r="VHV54"/>
      <c r="VHW54"/>
      <c r="VHX54"/>
      <c r="VHY54"/>
      <c r="VHZ54"/>
      <c r="VIA54"/>
      <c r="VIB54"/>
      <c r="VIC54"/>
      <c r="VID54"/>
      <c r="VIE54"/>
      <c r="VIF54"/>
      <c r="VIG54"/>
      <c r="VIH54"/>
      <c r="VII54"/>
      <c r="VIJ54"/>
      <c r="VIK54"/>
      <c r="VIL54"/>
      <c r="VIM54"/>
      <c r="VIN54"/>
      <c r="VIO54"/>
      <c r="VIP54"/>
      <c r="VIQ54"/>
      <c r="VIR54"/>
      <c r="VIS54"/>
      <c r="VIT54"/>
      <c r="VIU54"/>
      <c r="VIV54"/>
      <c r="VIW54"/>
      <c r="VIX54"/>
      <c r="VIY54"/>
      <c r="VIZ54"/>
      <c r="VJA54"/>
      <c r="VJB54"/>
      <c r="VJC54"/>
      <c r="VJD54"/>
      <c r="VJE54"/>
      <c r="VJF54"/>
      <c r="VJG54"/>
      <c r="VJH54"/>
      <c r="VJI54"/>
      <c r="VJJ54"/>
      <c r="VJK54"/>
      <c r="VJL54"/>
      <c r="VJM54"/>
      <c r="VJN54"/>
      <c r="VJO54"/>
      <c r="VJP54"/>
      <c r="VJQ54"/>
      <c r="VJR54"/>
      <c r="VJS54"/>
      <c r="VJT54"/>
      <c r="VJU54"/>
      <c r="VJV54"/>
      <c r="VJW54"/>
      <c r="VJX54"/>
      <c r="VJY54"/>
      <c r="VJZ54"/>
      <c r="VKA54"/>
      <c r="VKB54"/>
      <c r="VKC54"/>
      <c r="VKD54"/>
      <c r="VKE54"/>
      <c r="VKF54"/>
      <c r="VKG54"/>
      <c r="VKH54"/>
      <c r="VKI54"/>
      <c r="VKJ54"/>
      <c r="VKK54"/>
      <c r="VKL54"/>
      <c r="VKM54"/>
      <c r="VKN54"/>
      <c r="VKO54"/>
      <c r="VKP54"/>
      <c r="VKQ54"/>
      <c r="VKR54"/>
      <c r="VKS54"/>
      <c r="VKT54"/>
      <c r="VKU54"/>
      <c r="VKV54"/>
      <c r="VKW54"/>
      <c r="VKX54"/>
      <c r="VKY54"/>
      <c r="VKZ54"/>
      <c r="VLA54"/>
      <c r="VLB54"/>
      <c r="VLC54"/>
      <c r="VLD54"/>
      <c r="VLE54"/>
      <c r="VLF54"/>
      <c r="VLG54"/>
      <c r="VLH54"/>
      <c r="VLI54"/>
      <c r="VLJ54"/>
      <c r="VLK54"/>
      <c r="VLL54"/>
      <c r="VLM54"/>
      <c r="VLN54"/>
      <c r="VLO54"/>
      <c r="VLP54"/>
      <c r="VLQ54"/>
      <c r="VLR54"/>
      <c r="VLS54"/>
      <c r="VLT54"/>
      <c r="VLU54"/>
      <c r="VLV54"/>
      <c r="VLW54"/>
      <c r="VLX54"/>
      <c r="VLY54"/>
      <c r="VLZ54"/>
      <c r="VMA54"/>
      <c r="VMB54"/>
      <c r="VMC54"/>
      <c r="VMD54"/>
      <c r="VME54"/>
      <c r="VMF54"/>
      <c r="VMG54"/>
      <c r="VMH54"/>
      <c r="VMI54"/>
      <c r="VMJ54"/>
      <c r="VMK54"/>
      <c r="VML54"/>
      <c r="VMM54"/>
      <c r="VMN54"/>
      <c r="VMO54"/>
      <c r="VMP54"/>
      <c r="VMQ54"/>
      <c r="VMR54"/>
      <c r="VMS54"/>
      <c r="VMT54"/>
      <c r="VMU54"/>
      <c r="VMV54"/>
      <c r="VMW54"/>
      <c r="VMX54"/>
      <c r="VMY54"/>
      <c r="VMZ54"/>
      <c r="VNA54"/>
      <c r="VNB54"/>
      <c r="VNC54"/>
      <c r="VND54"/>
      <c r="VNE54"/>
      <c r="VNF54"/>
      <c r="VNG54"/>
      <c r="VNH54"/>
      <c r="VNI54"/>
      <c r="VNJ54"/>
      <c r="VNK54"/>
      <c r="VNL54"/>
      <c r="VNM54"/>
      <c r="VNN54"/>
      <c r="VNO54"/>
      <c r="VNP54"/>
      <c r="VNQ54"/>
      <c r="VNR54"/>
      <c r="VNS54"/>
      <c r="VNT54"/>
      <c r="VNU54"/>
      <c r="VNV54"/>
      <c r="VNW54"/>
      <c r="VNX54"/>
      <c r="VNY54"/>
      <c r="VNZ54"/>
      <c r="VOA54"/>
      <c r="VOB54"/>
      <c r="VOC54"/>
      <c r="VOD54"/>
      <c r="VOE54"/>
      <c r="VOF54"/>
      <c r="VOG54"/>
      <c r="VOH54"/>
      <c r="VOI54"/>
      <c r="VOJ54"/>
      <c r="VOK54"/>
      <c r="VOL54"/>
      <c r="VOM54"/>
      <c r="VON54"/>
      <c r="VOO54"/>
      <c r="VOP54"/>
      <c r="VOQ54"/>
      <c r="VOR54"/>
      <c r="VOS54"/>
      <c r="VOT54"/>
      <c r="VOU54"/>
      <c r="VOV54"/>
      <c r="VOW54"/>
      <c r="VOX54"/>
      <c r="VOY54"/>
      <c r="VOZ54"/>
      <c r="VPA54"/>
      <c r="VPB54"/>
      <c r="VPC54"/>
      <c r="VPD54"/>
      <c r="VPE54"/>
      <c r="VPF54"/>
      <c r="VPG54"/>
      <c r="VPH54"/>
      <c r="VPI54"/>
      <c r="VPJ54"/>
      <c r="VPK54"/>
      <c r="VPL54"/>
      <c r="VPM54"/>
      <c r="VPN54"/>
      <c r="VPO54"/>
      <c r="VPP54"/>
      <c r="VPQ54"/>
      <c r="VPR54"/>
      <c r="VPS54"/>
      <c r="VPT54"/>
      <c r="VPU54"/>
      <c r="VPV54"/>
      <c r="VPW54"/>
      <c r="VPX54"/>
      <c r="VPY54"/>
      <c r="VPZ54"/>
      <c r="VQA54"/>
      <c r="VQB54"/>
      <c r="VQC54"/>
      <c r="VQD54"/>
      <c r="VQE54"/>
      <c r="VQF54"/>
      <c r="VQG54"/>
      <c r="VQH54"/>
      <c r="VQI54"/>
      <c r="VQJ54"/>
      <c r="VQK54"/>
      <c r="VQL54"/>
      <c r="VQM54"/>
      <c r="VQN54"/>
      <c r="VQO54"/>
      <c r="VQP54"/>
    </row>
    <row r="55" spans="1:24 15016:15330" s="7" customFormat="1" x14ac:dyDescent="0.35">
      <c r="A55" s="63">
        <v>45047</v>
      </c>
      <c r="B55" s="62" t="s">
        <v>7</v>
      </c>
      <c r="C55" s="3">
        <v>4584246</v>
      </c>
      <c r="D55" s="4">
        <v>4411701</v>
      </c>
      <c r="E55" s="6">
        <v>172545</v>
      </c>
      <c r="F55" s="4">
        <v>1279033</v>
      </c>
      <c r="G55" s="5">
        <v>1276882</v>
      </c>
      <c r="H55" s="5">
        <v>950517</v>
      </c>
      <c r="I55" s="5">
        <v>256282</v>
      </c>
      <c r="J55" s="6">
        <v>821532</v>
      </c>
      <c r="K55" s="4">
        <v>772390</v>
      </c>
      <c r="L55" s="5">
        <v>1361490</v>
      </c>
      <c r="M55" s="5">
        <v>1079596</v>
      </c>
      <c r="N55" s="5">
        <v>880118</v>
      </c>
      <c r="O55" s="6">
        <v>490196</v>
      </c>
      <c r="P55" s="3">
        <v>4366539</v>
      </c>
      <c r="Q55" s="3">
        <v>217707</v>
      </c>
      <c r="R55" s="35">
        <v>4232307</v>
      </c>
      <c r="S55" s="46">
        <v>351939</v>
      </c>
      <c r="T55" s="6">
        <v>393542</v>
      </c>
      <c r="U55" s="4">
        <v>8906820</v>
      </c>
      <c r="V55" s="5">
        <f t="shared" si="1"/>
        <v>4584246</v>
      </c>
      <c r="W55" s="5">
        <v>1077814</v>
      </c>
      <c r="X55" s="6">
        <v>3244760</v>
      </c>
      <c r="VEN55"/>
      <c r="VEO55"/>
      <c r="VEP55"/>
      <c r="VEQ55"/>
      <c r="VER55"/>
      <c r="VES55"/>
      <c r="VET55"/>
      <c r="VEU55"/>
      <c r="VEV55"/>
      <c r="VEW55"/>
      <c r="VEX55"/>
      <c r="VEY55"/>
      <c r="VEZ55"/>
      <c r="VFA55"/>
      <c r="VFB55"/>
      <c r="VFC55"/>
      <c r="VFD55"/>
      <c r="VFE55"/>
      <c r="VFF55"/>
      <c r="VFG55"/>
      <c r="VFH55"/>
      <c r="VFI55"/>
      <c r="VFJ55"/>
      <c r="VFK55"/>
      <c r="VFL55"/>
      <c r="VFM55"/>
      <c r="VFN55"/>
      <c r="VFO55"/>
      <c r="VFP55"/>
      <c r="VFQ55"/>
      <c r="VFR55"/>
      <c r="VFS55"/>
      <c r="VFT55"/>
      <c r="VFU55"/>
      <c r="VFV55"/>
      <c r="VFW55"/>
      <c r="VFX55"/>
      <c r="VFY55"/>
      <c r="VFZ55"/>
      <c r="VGA55"/>
      <c r="VGB55"/>
      <c r="VGC55"/>
      <c r="VGD55"/>
      <c r="VGE55"/>
      <c r="VGF55"/>
      <c r="VGG55"/>
      <c r="VGH55"/>
      <c r="VGI55"/>
      <c r="VGJ55"/>
      <c r="VGK55"/>
      <c r="VGL55"/>
      <c r="VGM55"/>
      <c r="VGN55"/>
      <c r="VGO55"/>
      <c r="VGP55"/>
      <c r="VGQ55"/>
      <c r="VGR55"/>
      <c r="VGS55"/>
      <c r="VGT55"/>
      <c r="VGU55"/>
      <c r="VGV55"/>
      <c r="VGW55"/>
      <c r="VGX55"/>
      <c r="VGY55"/>
      <c r="VGZ55"/>
      <c r="VHA55"/>
      <c r="VHB55"/>
      <c r="VHC55"/>
      <c r="VHD55"/>
      <c r="VHE55"/>
      <c r="VHF55"/>
      <c r="VHG55"/>
      <c r="VHH55"/>
      <c r="VHI55"/>
      <c r="VHJ55"/>
      <c r="VHK55"/>
      <c r="VHL55"/>
      <c r="VHM55"/>
      <c r="VHN55"/>
      <c r="VHO55"/>
      <c r="VHP55"/>
      <c r="VHQ55"/>
      <c r="VHR55"/>
      <c r="VHS55"/>
      <c r="VHT55"/>
      <c r="VHU55"/>
      <c r="VHV55"/>
      <c r="VHW55"/>
      <c r="VHX55"/>
      <c r="VHY55"/>
      <c r="VHZ55"/>
      <c r="VIA55"/>
      <c r="VIB55"/>
      <c r="VIC55"/>
      <c r="VID55"/>
      <c r="VIE55"/>
      <c r="VIF55"/>
      <c r="VIG55"/>
      <c r="VIH55"/>
      <c r="VII55"/>
      <c r="VIJ55"/>
      <c r="VIK55"/>
      <c r="VIL55"/>
      <c r="VIM55"/>
      <c r="VIN55"/>
      <c r="VIO55"/>
      <c r="VIP55"/>
      <c r="VIQ55"/>
      <c r="VIR55"/>
      <c r="VIS55"/>
      <c r="VIT55"/>
      <c r="VIU55"/>
      <c r="VIV55"/>
      <c r="VIW55"/>
      <c r="VIX55"/>
      <c r="VIY55"/>
      <c r="VIZ55"/>
      <c r="VJA55"/>
      <c r="VJB55"/>
      <c r="VJC55"/>
      <c r="VJD55"/>
      <c r="VJE55"/>
      <c r="VJF55"/>
      <c r="VJG55"/>
      <c r="VJH55"/>
      <c r="VJI55"/>
      <c r="VJJ55"/>
      <c r="VJK55"/>
      <c r="VJL55"/>
      <c r="VJM55"/>
      <c r="VJN55"/>
      <c r="VJO55"/>
      <c r="VJP55"/>
      <c r="VJQ55"/>
      <c r="VJR55"/>
      <c r="VJS55"/>
      <c r="VJT55"/>
      <c r="VJU55"/>
      <c r="VJV55"/>
      <c r="VJW55"/>
      <c r="VJX55"/>
      <c r="VJY55"/>
      <c r="VJZ55"/>
      <c r="VKA55"/>
      <c r="VKB55"/>
      <c r="VKC55"/>
      <c r="VKD55"/>
      <c r="VKE55"/>
      <c r="VKF55"/>
      <c r="VKG55"/>
      <c r="VKH55"/>
      <c r="VKI55"/>
      <c r="VKJ55"/>
      <c r="VKK55"/>
      <c r="VKL55"/>
      <c r="VKM55"/>
      <c r="VKN55"/>
      <c r="VKO55"/>
      <c r="VKP55"/>
      <c r="VKQ55"/>
      <c r="VKR55"/>
      <c r="VKS55"/>
      <c r="VKT55"/>
      <c r="VKU55"/>
      <c r="VKV55"/>
      <c r="VKW55"/>
      <c r="VKX55"/>
      <c r="VKY55"/>
      <c r="VKZ55"/>
      <c r="VLA55"/>
      <c r="VLB55"/>
      <c r="VLC55"/>
      <c r="VLD55"/>
      <c r="VLE55"/>
      <c r="VLF55"/>
      <c r="VLG55"/>
      <c r="VLH55"/>
      <c r="VLI55"/>
      <c r="VLJ55"/>
      <c r="VLK55"/>
      <c r="VLL55"/>
      <c r="VLM55"/>
      <c r="VLN55"/>
      <c r="VLO55"/>
      <c r="VLP55"/>
      <c r="VLQ55"/>
      <c r="VLR55"/>
      <c r="VLS55"/>
      <c r="VLT55"/>
      <c r="VLU55"/>
      <c r="VLV55"/>
      <c r="VLW55"/>
      <c r="VLX55"/>
      <c r="VLY55"/>
      <c r="VLZ55"/>
      <c r="VMA55"/>
      <c r="VMB55"/>
      <c r="VMC55"/>
      <c r="VMD55"/>
      <c r="VME55"/>
      <c r="VMF55"/>
      <c r="VMG55"/>
      <c r="VMH55"/>
      <c r="VMI55"/>
      <c r="VMJ55"/>
      <c r="VMK55"/>
      <c r="VML55"/>
      <c r="VMM55"/>
      <c r="VMN55"/>
      <c r="VMO55"/>
      <c r="VMP55"/>
      <c r="VMQ55"/>
      <c r="VMR55"/>
      <c r="VMS55"/>
      <c r="VMT55"/>
      <c r="VMU55"/>
      <c r="VMV55"/>
      <c r="VMW55"/>
      <c r="VMX55"/>
      <c r="VMY55"/>
      <c r="VMZ55"/>
      <c r="VNA55"/>
      <c r="VNB55"/>
      <c r="VNC55"/>
      <c r="VND55"/>
      <c r="VNE55"/>
      <c r="VNF55"/>
      <c r="VNG55"/>
      <c r="VNH55"/>
      <c r="VNI55"/>
      <c r="VNJ55"/>
      <c r="VNK55"/>
      <c r="VNL55"/>
      <c r="VNM55"/>
      <c r="VNN55"/>
      <c r="VNO55"/>
      <c r="VNP55"/>
      <c r="VNQ55"/>
      <c r="VNR55"/>
      <c r="VNS55"/>
      <c r="VNT55"/>
      <c r="VNU55"/>
      <c r="VNV55"/>
      <c r="VNW55"/>
      <c r="VNX55"/>
      <c r="VNY55"/>
      <c r="VNZ55"/>
      <c r="VOA55"/>
      <c r="VOB55"/>
      <c r="VOC55"/>
      <c r="VOD55"/>
      <c r="VOE55"/>
      <c r="VOF55"/>
      <c r="VOG55"/>
      <c r="VOH55"/>
      <c r="VOI55"/>
      <c r="VOJ55"/>
      <c r="VOK55"/>
      <c r="VOL55"/>
      <c r="VOM55"/>
      <c r="VON55"/>
      <c r="VOO55"/>
      <c r="VOP55"/>
      <c r="VOQ55"/>
      <c r="VOR55"/>
      <c r="VOS55"/>
      <c r="VOT55"/>
      <c r="VOU55"/>
      <c r="VOV55"/>
      <c r="VOW55"/>
      <c r="VOX55"/>
      <c r="VOY55"/>
      <c r="VOZ55"/>
      <c r="VPA55"/>
      <c r="VPB55"/>
      <c r="VPC55"/>
      <c r="VPD55"/>
      <c r="VPE55"/>
      <c r="VPF55"/>
      <c r="VPG55"/>
      <c r="VPH55"/>
      <c r="VPI55"/>
      <c r="VPJ55"/>
      <c r="VPK55"/>
      <c r="VPL55"/>
      <c r="VPM55"/>
      <c r="VPN55"/>
      <c r="VPO55"/>
      <c r="VPP55"/>
      <c r="VPQ55"/>
      <c r="VPR55"/>
      <c r="VPS55"/>
      <c r="VPT55"/>
      <c r="VPU55"/>
      <c r="VPV55"/>
      <c r="VPW55"/>
      <c r="VPX55"/>
      <c r="VPY55"/>
      <c r="VPZ55"/>
      <c r="VQA55"/>
      <c r="VQB55"/>
      <c r="VQC55"/>
      <c r="VQD55"/>
      <c r="VQE55"/>
      <c r="VQF55"/>
      <c r="VQG55"/>
      <c r="VQH55"/>
      <c r="VQI55"/>
      <c r="VQJ55"/>
      <c r="VQK55"/>
      <c r="VQL55"/>
      <c r="VQM55"/>
      <c r="VQN55"/>
      <c r="VQO55"/>
      <c r="VQP55"/>
    </row>
    <row r="56" spans="1:24 15016:15330" s="7" customFormat="1" x14ac:dyDescent="0.35">
      <c r="A56" s="63">
        <v>45078</v>
      </c>
      <c r="B56" s="62" t="s">
        <v>7</v>
      </c>
      <c r="C56" s="3">
        <v>4581645</v>
      </c>
      <c r="D56" s="4">
        <v>4409081</v>
      </c>
      <c r="E56" s="6">
        <v>172564</v>
      </c>
      <c r="F56" s="4">
        <v>1276412</v>
      </c>
      <c r="G56" s="5">
        <v>1277897</v>
      </c>
      <c r="H56" s="5">
        <v>953974</v>
      </c>
      <c r="I56" s="5">
        <v>254511</v>
      </c>
      <c r="J56" s="6">
        <v>818851</v>
      </c>
      <c r="K56" s="4">
        <v>765931</v>
      </c>
      <c r="L56" s="5">
        <v>1358690</v>
      </c>
      <c r="M56" s="5">
        <v>1081869</v>
      </c>
      <c r="N56" s="5">
        <v>881216</v>
      </c>
      <c r="O56" s="6">
        <v>493489</v>
      </c>
      <c r="P56" s="3">
        <v>4363153</v>
      </c>
      <c r="Q56" s="3">
        <v>218492</v>
      </c>
      <c r="R56" s="35">
        <v>4227453</v>
      </c>
      <c r="S56" s="46">
        <v>354192</v>
      </c>
      <c r="T56" s="6">
        <v>393839</v>
      </c>
      <c r="U56" s="4">
        <v>8900969</v>
      </c>
      <c r="V56" s="5">
        <f t="shared" ref="V56:V57" si="2">C56</f>
        <v>4581645</v>
      </c>
      <c r="W56" s="5">
        <v>1073362</v>
      </c>
      <c r="X56" s="6">
        <v>3245962</v>
      </c>
      <c r="VEN56"/>
      <c r="VEO56"/>
      <c r="VEP56"/>
      <c r="VEQ56"/>
      <c r="VER56"/>
      <c r="VES56"/>
      <c r="VET56"/>
      <c r="VEU56"/>
      <c r="VEV56"/>
      <c r="VEW56"/>
      <c r="VEX56"/>
      <c r="VEY56"/>
      <c r="VEZ56"/>
      <c r="VFA56"/>
      <c r="VFB56"/>
      <c r="VFC56"/>
      <c r="VFD56"/>
      <c r="VFE56"/>
      <c r="VFF56"/>
      <c r="VFG56"/>
      <c r="VFH56"/>
      <c r="VFI56"/>
      <c r="VFJ56"/>
      <c r="VFK56"/>
      <c r="VFL56"/>
      <c r="VFM56"/>
      <c r="VFN56"/>
      <c r="VFO56"/>
      <c r="VFP56"/>
      <c r="VFQ56"/>
      <c r="VFR56"/>
      <c r="VFS56"/>
      <c r="VFT56"/>
      <c r="VFU56"/>
      <c r="VFV56"/>
      <c r="VFW56"/>
      <c r="VFX56"/>
      <c r="VFY56"/>
      <c r="VFZ56"/>
      <c r="VGA56"/>
      <c r="VGB56"/>
      <c r="VGC56"/>
      <c r="VGD56"/>
      <c r="VGE56"/>
      <c r="VGF56"/>
      <c r="VGG56"/>
      <c r="VGH56"/>
      <c r="VGI56"/>
      <c r="VGJ56"/>
      <c r="VGK56"/>
      <c r="VGL56"/>
      <c r="VGM56"/>
      <c r="VGN56"/>
      <c r="VGO56"/>
      <c r="VGP56"/>
      <c r="VGQ56"/>
      <c r="VGR56"/>
      <c r="VGS56"/>
      <c r="VGT56"/>
      <c r="VGU56"/>
      <c r="VGV56"/>
      <c r="VGW56"/>
      <c r="VGX56"/>
      <c r="VGY56"/>
      <c r="VGZ56"/>
      <c r="VHA56"/>
      <c r="VHB56"/>
      <c r="VHC56"/>
      <c r="VHD56"/>
      <c r="VHE56"/>
      <c r="VHF56"/>
      <c r="VHG56"/>
      <c r="VHH56"/>
      <c r="VHI56"/>
      <c r="VHJ56"/>
      <c r="VHK56"/>
      <c r="VHL56"/>
      <c r="VHM56"/>
      <c r="VHN56"/>
      <c r="VHO56"/>
      <c r="VHP56"/>
      <c r="VHQ56"/>
      <c r="VHR56"/>
      <c r="VHS56"/>
      <c r="VHT56"/>
      <c r="VHU56"/>
      <c r="VHV56"/>
      <c r="VHW56"/>
      <c r="VHX56"/>
      <c r="VHY56"/>
      <c r="VHZ56"/>
      <c r="VIA56"/>
      <c r="VIB56"/>
      <c r="VIC56"/>
      <c r="VID56"/>
      <c r="VIE56"/>
      <c r="VIF56"/>
      <c r="VIG56"/>
      <c r="VIH56"/>
      <c r="VII56"/>
      <c r="VIJ56"/>
      <c r="VIK56"/>
      <c r="VIL56"/>
      <c r="VIM56"/>
      <c r="VIN56"/>
      <c r="VIO56"/>
      <c r="VIP56"/>
      <c r="VIQ56"/>
      <c r="VIR56"/>
      <c r="VIS56"/>
      <c r="VIT56"/>
      <c r="VIU56"/>
      <c r="VIV56"/>
      <c r="VIW56"/>
      <c r="VIX56"/>
      <c r="VIY56"/>
      <c r="VIZ56"/>
      <c r="VJA56"/>
      <c r="VJB56"/>
      <c r="VJC56"/>
      <c r="VJD56"/>
      <c r="VJE56"/>
      <c r="VJF56"/>
      <c r="VJG56"/>
      <c r="VJH56"/>
      <c r="VJI56"/>
      <c r="VJJ56"/>
      <c r="VJK56"/>
      <c r="VJL56"/>
      <c r="VJM56"/>
      <c r="VJN56"/>
      <c r="VJO56"/>
      <c r="VJP56"/>
      <c r="VJQ56"/>
      <c r="VJR56"/>
      <c r="VJS56"/>
      <c r="VJT56"/>
      <c r="VJU56"/>
      <c r="VJV56"/>
      <c r="VJW56"/>
      <c r="VJX56"/>
      <c r="VJY56"/>
      <c r="VJZ56"/>
      <c r="VKA56"/>
      <c r="VKB56"/>
      <c r="VKC56"/>
      <c r="VKD56"/>
      <c r="VKE56"/>
      <c r="VKF56"/>
      <c r="VKG56"/>
      <c r="VKH56"/>
      <c r="VKI56"/>
      <c r="VKJ56"/>
      <c r="VKK56"/>
      <c r="VKL56"/>
      <c r="VKM56"/>
      <c r="VKN56"/>
      <c r="VKO56"/>
      <c r="VKP56"/>
      <c r="VKQ56"/>
      <c r="VKR56"/>
      <c r="VKS56"/>
      <c r="VKT56"/>
      <c r="VKU56"/>
      <c r="VKV56"/>
      <c r="VKW56"/>
      <c r="VKX56"/>
      <c r="VKY56"/>
      <c r="VKZ56"/>
      <c r="VLA56"/>
      <c r="VLB56"/>
      <c r="VLC56"/>
      <c r="VLD56"/>
      <c r="VLE56"/>
      <c r="VLF56"/>
      <c r="VLG56"/>
      <c r="VLH56"/>
      <c r="VLI56"/>
      <c r="VLJ56"/>
      <c r="VLK56"/>
      <c r="VLL56"/>
      <c r="VLM56"/>
      <c r="VLN56"/>
      <c r="VLO56"/>
      <c r="VLP56"/>
      <c r="VLQ56"/>
      <c r="VLR56"/>
      <c r="VLS56"/>
      <c r="VLT56"/>
      <c r="VLU56"/>
      <c r="VLV56"/>
      <c r="VLW56"/>
      <c r="VLX56"/>
      <c r="VLY56"/>
      <c r="VLZ56"/>
      <c r="VMA56"/>
      <c r="VMB56"/>
      <c r="VMC56"/>
      <c r="VMD56"/>
      <c r="VME56"/>
      <c r="VMF56"/>
      <c r="VMG56"/>
      <c r="VMH56"/>
      <c r="VMI56"/>
      <c r="VMJ56"/>
      <c r="VMK56"/>
      <c r="VML56"/>
      <c r="VMM56"/>
      <c r="VMN56"/>
      <c r="VMO56"/>
      <c r="VMP56"/>
      <c r="VMQ56"/>
      <c r="VMR56"/>
      <c r="VMS56"/>
      <c r="VMT56"/>
      <c r="VMU56"/>
      <c r="VMV56"/>
      <c r="VMW56"/>
      <c r="VMX56"/>
      <c r="VMY56"/>
      <c r="VMZ56"/>
      <c r="VNA56"/>
      <c r="VNB56"/>
      <c r="VNC56"/>
      <c r="VND56"/>
      <c r="VNE56"/>
      <c r="VNF56"/>
      <c r="VNG56"/>
      <c r="VNH56"/>
      <c r="VNI56"/>
      <c r="VNJ56"/>
      <c r="VNK56"/>
      <c r="VNL56"/>
      <c r="VNM56"/>
      <c r="VNN56"/>
      <c r="VNO56"/>
      <c r="VNP56"/>
      <c r="VNQ56"/>
      <c r="VNR56"/>
      <c r="VNS56"/>
      <c r="VNT56"/>
      <c r="VNU56"/>
      <c r="VNV56"/>
      <c r="VNW56"/>
      <c r="VNX56"/>
      <c r="VNY56"/>
      <c r="VNZ56"/>
      <c r="VOA56"/>
      <c r="VOB56"/>
      <c r="VOC56"/>
      <c r="VOD56"/>
      <c r="VOE56"/>
      <c r="VOF56"/>
      <c r="VOG56"/>
      <c r="VOH56"/>
      <c r="VOI56"/>
      <c r="VOJ56"/>
      <c r="VOK56"/>
      <c r="VOL56"/>
      <c r="VOM56"/>
      <c r="VON56"/>
      <c r="VOO56"/>
      <c r="VOP56"/>
      <c r="VOQ56"/>
      <c r="VOR56"/>
      <c r="VOS56"/>
      <c r="VOT56"/>
      <c r="VOU56"/>
      <c r="VOV56"/>
      <c r="VOW56"/>
      <c r="VOX56"/>
      <c r="VOY56"/>
      <c r="VOZ56"/>
      <c r="VPA56"/>
      <c r="VPB56"/>
      <c r="VPC56"/>
      <c r="VPD56"/>
      <c r="VPE56"/>
      <c r="VPF56"/>
      <c r="VPG56"/>
      <c r="VPH56"/>
      <c r="VPI56"/>
      <c r="VPJ56"/>
      <c r="VPK56"/>
      <c r="VPL56"/>
      <c r="VPM56"/>
      <c r="VPN56"/>
      <c r="VPO56"/>
      <c r="VPP56"/>
      <c r="VPQ56"/>
      <c r="VPR56"/>
      <c r="VPS56"/>
      <c r="VPT56"/>
      <c r="VPU56"/>
      <c r="VPV56"/>
      <c r="VPW56"/>
      <c r="VPX56"/>
      <c r="VPY56"/>
      <c r="VPZ56"/>
      <c r="VQA56"/>
      <c r="VQB56"/>
      <c r="VQC56"/>
      <c r="VQD56"/>
      <c r="VQE56"/>
      <c r="VQF56"/>
      <c r="VQG56"/>
      <c r="VQH56"/>
      <c r="VQI56"/>
      <c r="VQJ56"/>
      <c r="VQK56"/>
      <c r="VQL56"/>
      <c r="VQM56"/>
      <c r="VQN56"/>
      <c r="VQO56"/>
      <c r="VQP56"/>
    </row>
    <row r="57" spans="1:24 15016:15330" x14ac:dyDescent="0.35">
      <c r="A57" s="63">
        <v>45108</v>
      </c>
      <c r="B57" s="62" t="s">
        <v>7</v>
      </c>
      <c r="C57" s="3">
        <v>4551449</v>
      </c>
      <c r="D57" s="4">
        <v>4379693</v>
      </c>
      <c r="E57" s="6">
        <v>171756</v>
      </c>
      <c r="F57" s="4">
        <v>1268128</v>
      </c>
      <c r="G57" s="5">
        <v>1272010</v>
      </c>
      <c r="H57" s="5">
        <v>953329</v>
      </c>
      <c r="I57" s="5">
        <v>250422</v>
      </c>
      <c r="J57" s="6">
        <v>807560</v>
      </c>
      <c r="K57" s="4">
        <v>756681</v>
      </c>
      <c r="L57" s="5">
        <v>1347711</v>
      </c>
      <c r="M57" s="5">
        <v>1076531</v>
      </c>
      <c r="N57" s="5">
        <v>877171</v>
      </c>
      <c r="O57" s="6">
        <v>492870</v>
      </c>
      <c r="P57" s="3">
        <v>4335062</v>
      </c>
      <c r="Q57" s="3">
        <v>216387</v>
      </c>
      <c r="R57" s="35">
        <v>4201555</v>
      </c>
      <c r="S57" s="46">
        <v>349894</v>
      </c>
      <c r="T57" s="6">
        <v>398789</v>
      </c>
      <c r="U57" s="4">
        <v>8833257</v>
      </c>
      <c r="V57" s="5">
        <f t="shared" si="2"/>
        <v>4551449</v>
      </c>
      <c r="W57" s="5">
        <v>1057982</v>
      </c>
      <c r="X57" s="6">
        <v>3223826</v>
      </c>
    </row>
    <row r="58" spans="1:24 15016:15330" x14ac:dyDescent="0.35">
      <c r="A58" s="63">
        <v>45139</v>
      </c>
      <c r="B58" s="62" t="s">
        <v>7</v>
      </c>
      <c r="C58" s="3">
        <v>4546333</v>
      </c>
      <c r="D58" s="4">
        <v>4374176</v>
      </c>
      <c r="E58" s="6">
        <v>172157</v>
      </c>
      <c r="F58" s="4">
        <v>1268856</v>
      </c>
      <c r="G58" s="5">
        <v>1273360</v>
      </c>
      <c r="H58" s="5">
        <v>954690</v>
      </c>
      <c r="I58" s="5">
        <v>248540</v>
      </c>
      <c r="J58" s="6">
        <v>800887</v>
      </c>
      <c r="K58" s="4">
        <v>749765</v>
      </c>
      <c r="L58" s="5">
        <v>1345573</v>
      </c>
      <c r="M58" s="5">
        <v>1076566</v>
      </c>
      <c r="N58" s="5">
        <v>877610</v>
      </c>
      <c r="O58" s="6">
        <v>496343</v>
      </c>
      <c r="P58" s="3">
        <v>4330432</v>
      </c>
      <c r="Q58" s="3">
        <v>215901</v>
      </c>
      <c r="R58" s="35">
        <v>4199726</v>
      </c>
      <c r="S58" s="46">
        <v>346607</v>
      </c>
      <c r="T58" s="6">
        <v>400350</v>
      </c>
      <c r="U58" s="4">
        <v>8807383</v>
      </c>
      <c r="V58" s="5">
        <f t="shared" ref="V58:V61" si="3">C58</f>
        <v>4546333</v>
      </c>
      <c r="W58" s="5">
        <v>1049427</v>
      </c>
      <c r="X58" s="6">
        <v>3211623</v>
      </c>
    </row>
    <row r="59" spans="1:24 15016:15330" x14ac:dyDescent="0.35">
      <c r="A59" s="63">
        <v>45170</v>
      </c>
      <c r="B59" s="62" t="s">
        <v>7</v>
      </c>
      <c r="C59" s="3">
        <v>4554386</v>
      </c>
      <c r="D59" s="4">
        <v>4381712</v>
      </c>
      <c r="E59" s="6">
        <v>172674</v>
      </c>
      <c r="F59" s="4">
        <v>1274024</v>
      </c>
      <c r="G59" s="5">
        <v>1278688</v>
      </c>
      <c r="H59" s="5">
        <v>954661</v>
      </c>
      <c r="I59" s="5">
        <v>249118</v>
      </c>
      <c r="J59" s="6">
        <v>797895</v>
      </c>
      <c r="K59" s="4">
        <v>748729</v>
      </c>
      <c r="L59" s="5">
        <v>1347167</v>
      </c>
      <c r="M59" s="5">
        <v>1078787</v>
      </c>
      <c r="N59" s="5">
        <v>878971</v>
      </c>
      <c r="O59" s="6">
        <v>500173</v>
      </c>
      <c r="P59" s="3">
        <v>4338990</v>
      </c>
      <c r="Q59" s="3">
        <v>215396</v>
      </c>
      <c r="R59" s="35">
        <v>4211924</v>
      </c>
      <c r="S59" s="46">
        <v>342462</v>
      </c>
      <c r="T59" s="6">
        <v>404515</v>
      </c>
      <c r="U59" s="4">
        <v>8805706</v>
      </c>
      <c r="V59" s="5">
        <f t="shared" si="3"/>
        <v>4554386</v>
      </c>
      <c r="W59" s="5">
        <v>1047013</v>
      </c>
      <c r="X59" s="6">
        <v>3204307</v>
      </c>
    </row>
    <row r="60" spans="1:24 15016:15330" x14ac:dyDescent="0.35">
      <c r="A60" s="63">
        <v>45200</v>
      </c>
      <c r="B60" s="62" t="s">
        <v>7</v>
      </c>
      <c r="C60" s="3">
        <v>4546221</v>
      </c>
      <c r="D60" s="4">
        <v>4373504</v>
      </c>
      <c r="E60" s="6">
        <v>172717</v>
      </c>
      <c r="F60" s="4">
        <v>1272608</v>
      </c>
      <c r="G60" s="5">
        <v>1273794</v>
      </c>
      <c r="H60" s="5">
        <v>951152</v>
      </c>
      <c r="I60" s="5">
        <v>250835</v>
      </c>
      <c r="J60" s="6">
        <v>797832</v>
      </c>
      <c r="K60" s="4">
        <v>745741</v>
      </c>
      <c r="L60" s="5">
        <v>1344060</v>
      </c>
      <c r="M60" s="5">
        <v>1078940</v>
      </c>
      <c r="N60" s="5">
        <v>877271</v>
      </c>
      <c r="O60" s="6">
        <v>499625</v>
      </c>
      <c r="P60" s="3">
        <v>4331148</v>
      </c>
      <c r="Q60" s="3">
        <v>215073</v>
      </c>
      <c r="R60" s="35">
        <v>4202773</v>
      </c>
      <c r="S60" s="46">
        <v>343448</v>
      </c>
      <c r="T60" s="6">
        <v>411481</v>
      </c>
      <c r="U60" s="4">
        <v>8794624</v>
      </c>
      <c r="V60" s="5">
        <f t="shared" si="3"/>
        <v>4546221</v>
      </c>
      <c r="W60" s="5">
        <v>1048667</v>
      </c>
      <c r="X60" s="6">
        <v>3199736</v>
      </c>
    </row>
    <row r="61" spans="1:24 15016:15330" x14ac:dyDescent="0.35">
      <c r="A61" s="63">
        <v>45231</v>
      </c>
      <c r="B61" s="62" t="s">
        <v>7</v>
      </c>
      <c r="C61" s="3">
        <v>4550245</v>
      </c>
      <c r="D61" s="4">
        <v>4377647</v>
      </c>
      <c r="E61" s="6">
        <v>172598</v>
      </c>
      <c r="F61" s="4">
        <v>1273509</v>
      </c>
      <c r="G61" s="5">
        <v>1272106</v>
      </c>
      <c r="H61" s="5">
        <v>952142</v>
      </c>
      <c r="I61" s="5">
        <v>253008</v>
      </c>
      <c r="J61" s="6">
        <v>799480</v>
      </c>
      <c r="K61" s="4">
        <v>744293</v>
      </c>
      <c r="L61" s="5">
        <v>1344476</v>
      </c>
      <c r="M61" s="5">
        <v>1082245</v>
      </c>
      <c r="N61" s="5">
        <v>877131</v>
      </c>
      <c r="O61" s="6">
        <v>501521</v>
      </c>
      <c r="P61" s="3">
        <v>4334830</v>
      </c>
      <c r="Q61" s="3">
        <v>215415</v>
      </c>
      <c r="R61" s="35">
        <v>4202873</v>
      </c>
      <c r="S61" s="46">
        <v>347372</v>
      </c>
      <c r="T61" s="6">
        <v>419238</v>
      </c>
      <c r="U61" s="4">
        <v>8808375</v>
      </c>
      <c r="V61" s="5">
        <f t="shared" si="3"/>
        <v>4550245</v>
      </c>
      <c r="W61" s="5">
        <v>1052488</v>
      </c>
      <c r="X61" s="6">
        <v>3205642</v>
      </c>
    </row>
    <row r="62" spans="1:24 15016:15330" x14ac:dyDescent="0.35">
      <c r="A62" s="63">
        <v>45261</v>
      </c>
      <c r="B62" s="62" t="s">
        <v>7</v>
      </c>
      <c r="C62" s="3">
        <v>4544782</v>
      </c>
      <c r="D62" s="4">
        <v>4372737</v>
      </c>
      <c r="E62" s="6">
        <v>172045</v>
      </c>
      <c r="F62" s="4">
        <v>1275404</v>
      </c>
      <c r="G62" s="5">
        <v>1272136</v>
      </c>
      <c r="H62" s="5">
        <v>950791</v>
      </c>
      <c r="I62" s="5">
        <v>252042</v>
      </c>
      <c r="J62" s="6">
        <v>794409</v>
      </c>
      <c r="K62" s="4">
        <v>754931</v>
      </c>
      <c r="L62" s="5">
        <v>1334449</v>
      </c>
      <c r="M62" s="5">
        <v>1078927</v>
      </c>
      <c r="N62" s="5">
        <v>872725</v>
      </c>
      <c r="O62" s="6">
        <v>503144</v>
      </c>
      <c r="P62" s="3">
        <v>4329348</v>
      </c>
      <c r="Q62" s="3">
        <v>215434</v>
      </c>
      <c r="R62" s="35">
        <v>4191845</v>
      </c>
      <c r="S62" s="46">
        <v>352937</v>
      </c>
      <c r="T62" s="6">
        <v>421080</v>
      </c>
      <c r="U62" s="4">
        <v>8786551</v>
      </c>
      <c r="V62" s="5">
        <f t="shared" ref="V62:V63" si="4">C62</f>
        <v>4544782</v>
      </c>
      <c r="W62" s="5">
        <v>1046451</v>
      </c>
      <c r="X62" s="6">
        <v>3195318</v>
      </c>
    </row>
    <row r="63" spans="1:24 15016:15330" x14ac:dyDescent="0.35">
      <c r="A63" s="63">
        <v>45292</v>
      </c>
      <c r="B63" s="62" t="s">
        <v>7</v>
      </c>
      <c r="C63" s="3">
        <v>4487732</v>
      </c>
      <c r="D63" s="4">
        <v>4316540</v>
      </c>
      <c r="E63" s="6">
        <v>171192</v>
      </c>
      <c r="F63" s="4">
        <v>1267378</v>
      </c>
      <c r="G63" s="5">
        <v>1261425</v>
      </c>
      <c r="H63" s="5">
        <v>941925</v>
      </c>
      <c r="I63" s="5">
        <v>244438</v>
      </c>
      <c r="J63" s="6">
        <v>772566</v>
      </c>
      <c r="K63" s="4">
        <v>767986</v>
      </c>
      <c r="L63" s="5">
        <v>1308834</v>
      </c>
      <c r="M63" s="5">
        <v>1060132</v>
      </c>
      <c r="N63" s="5">
        <v>854659</v>
      </c>
      <c r="O63" s="6">
        <v>495546</v>
      </c>
      <c r="P63" s="3">
        <v>4272334</v>
      </c>
      <c r="Q63" s="3">
        <v>215398</v>
      </c>
      <c r="R63" s="35">
        <v>4133146</v>
      </c>
      <c r="S63" s="46">
        <v>354586</v>
      </c>
      <c r="T63" s="6">
        <v>414925</v>
      </c>
      <c r="U63" s="4">
        <v>8644056</v>
      </c>
      <c r="V63" s="5">
        <f t="shared" si="4"/>
        <v>4487732</v>
      </c>
      <c r="W63" s="5">
        <v>1017004</v>
      </c>
      <c r="X63" s="6">
        <v>3139320</v>
      </c>
    </row>
    <row r="64" spans="1:24 15016:15330" x14ac:dyDescent="0.35">
      <c r="A64" s="63">
        <v>45323</v>
      </c>
      <c r="B64" s="62" t="s">
        <v>7</v>
      </c>
      <c r="C64" s="3">
        <v>4447341</v>
      </c>
      <c r="D64" s="4">
        <v>4276026</v>
      </c>
      <c r="E64" s="6">
        <v>171315</v>
      </c>
      <c r="F64" s="4">
        <v>1258357</v>
      </c>
      <c r="G64" s="5">
        <v>1252465</v>
      </c>
      <c r="H64" s="5">
        <v>936967</v>
      </c>
      <c r="I64" s="5">
        <v>239041</v>
      </c>
      <c r="J64" s="6">
        <v>760510</v>
      </c>
      <c r="K64" s="4">
        <v>768325</v>
      </c>
      <c r="L64" s="5">
        <v>1291122</v>
      </c>
      <c r="M64" s="5">
        <v>1049927</v>
      </c>
      <c r="N64" s="5">
        <v>844327</v>
      </c>
      <c r="O64" s="6">
        <v>493151</v>
      </c>
      <c r="P64" s="3">
        <v>4231827</v>
      </c>
      <c r="Q64" s="3">
        <v>215514</v>
      </c>
      <c r="R64" s="35">
        <v>4094065</v>
      </c>
      <c r="S64" s="46">
        <v>353276</v>
      </c>
      <c r="T64" s="6">
        <v>402847</v>
      </c>
      <c r="U64" s="4">
        <v>8555147</v>
      </c>
      <c r="V64" s="5">
        <f t="shared" ref="V64:V66" si="5">C64</f>
        <v>4447341</v>
      </c>
      <c r="W64" s="5">
        <v>999551</v>
      </c>
      <c r="X64" s="6">
        <v>3108255</v>
      </c>
    </row>
    <row r="65" spans="1:25" x14ac:dyDescent="0.35">
      <c r="A65" s="63">
        <v>45352</v>
      </c>
      <c r="B65" s="62" t="s">
        <v>7</v>
      </c>
      <c r="C65" s="3">
        <v>4418586</v>
      </c>
      <c r="D65" s="4">
        <v>4246637</v>
      </c>
      <c r="E65" s="6">
        <v>171949</v>
      </c>
      <c r="F65" s="4">
        <v>1248537</v>
      </c>
      <c r="G65" s="5">
        <v>1244772</v>
      </c>
      <c r="H65" s="5">
        <v>934411</v>
      </c>
      <c r="I65" s="5">
        <v>235370</v>
      </c>
      <c r="J65" s="6">
        <v>755496</v>
      </c>
      <c r="K65" s="4">
        <v>761380</v>
      </c>
      <c r="L65" s="5">
        <v>1279945</v>
      </c>
      <c r="M65" s="5">
        <v>1044829</v>
      </c>
      <c r="N65" s="5">
        <v>839117</v>
      </c>
      <c r="O65" s="6">
        <v>492895</v>
      </c>
      <c r="P65" s="3">
        <v>4204122</v>
      </c>
      <c r="Q65" s="3">
        <v>214464</v>
      </c>
      <c r="R65" s="35">
        <v>4067831</v>
      </c>
      <c r="S65" s="46">
        <v>350755</v>
      </c>
      <c r="T65" s="6">
        <v>392225</v>
      </c>
      <c r="U65" s="4">
        <v>8503321</v>
      </c>
      <c r="V65" s="5">
        <f t="shared" si="5"/>
        <v>4418586</v>
      </c>
      <c r="W65" s="5">
        <v>990866</v>
      </c>
      <c r="X65" s="6">
        <v>3093869</v>
      </c>
    </row>
    <row r="66" spans="1:25" x14ac:dyDescent="0.35">
      <c r="A66" s="63">
        <v>45383</v>
      </c>
      <c r="B66" s="62" t="s">
        <v>7</v>
      </c>
      <c r="C66" s="3">
        <v>4399786</v>
      </c>
      <c r="D66" s="4">
        <v>4228327</v>
      </c>
      <c r="E66" s="6">
        <v>171459</v>
      </c>
      <c r="F66" s="4">
        <v>1238674</v>
      </c>
      <c r="G66" s="5">
        <v>1238505</v>
      </c>
      <c r="H66" s="5">
        <v>932059</v>
      </c>
      <c r="I66" s="5">
        <v>234090</v>
      </c>
      <c r="J66" s="6">
        <v>756457</v>
      </c>
      <c r="K66" s="4">
        <v>756184</v>
      </c>
      <c r="L66" s="5">
        <v>1270656</v>
      </c>
      <c r="M66" s="5">
        <v>1043819</v>
      </c>
      <c r="N66" s="5">
        <v>837241</v>
      </c>
      <c r="O66" s="6">
        <v>491403</v>
      </c>
      <c r="P66" s="3">
        <v>4186572</v>
      </c>
      <c r="Q66" s="3">
        <v>213214</v>
      </c>
      <c r="R66" s="35">
        <v>4044622</v>
      </c>
      <c r="S66" s="46">
        <v>355164</v>
      </c>
      <c r="T66" s="6">
        <v>384654</v>
      </c>
      <c r="U66" s="4">
        <v>8482270</v>
      </c>
      <c r="V66" s="5">
        <f t="shared" si="5"/>
        <v>4399786</v>
      </c>
      <c r="W66" s="5">
        <v>990547</v>
      </c>
      <c r="X66" s="6">
        <v>3091937</v>
      </c>
      <c r="Y66" s="5"/>
    </row>
    <row r="67" spans="1:25" x14ac:dyDescent="0.35">
      <c r="A67" s="63">
        <v>45413</v>
      </c>
      <c r="B67" s="62" t="s">
        <v>7</v>
      </c>
      <c r="C67" s="3">
        <v>4425445</v>
      </c>
      <c r="D67" s="4">
        <v>4254157</v>
      </c>
      <c r="E67" s="6">
        <v>171288</v>
      </c>
      <c r="F67" s="4">
        <v>1242930</v>
      </c>
      <c r="G67" s="5">
        <v>1246590</v>
      </c>
      <c r="H67" s="5">
        <v>937480</v>
      </c>
      <c r="I67" s="5">
        <v>235802</v>
      </c>
      <c r="J67" s="6">
        <v>762641</v>
      </c>
      <c r="K67" s="4">
        <v>755626</v>
      </c>
      <c r="L67" s="5">
        <v>1277404</v>
      </c>
      <c r="M67" s="5">
        <v>1051751</v>
      </c>
      <c r="N67" s="5">
        <v>843768</v>
      </c>
      <c r="O67" s="6">
        <v>496408</v>
      </c>
      <c r="P67" s="3">
        <v>4211635</v>
      </c>
      <c r="Q67" s="3">
        <v>213810</v>
      </c>
      <c r="R67" s="35">
        <v>4064885</v>
      </c>
      <c r="S67" s="46">
        <v>360560</v>
      </c>
      <c r="T67" s="6">
        <v>385078</v>
      </c>
      <c r="U67" s="4">
        <v>8537845</v>
      </c>
      <c r="V67" s="5">
        <f t="shared" ref="V67:V70" si="6">C67</f>
        <v>4425445</v>
      </c>
      <c r="W67" s="5">
        <v>998443</v>
      </c>
      <c r="X67" s="6">
        <v>3113957</v>
      </c>
    </row>
    <row r="68" spans="1:25" x14ac:dyDescent="0.35">
      <c r="A68" s="63">
        <v>45444</v>
      </c>
      <c r="B68" s="62" t="s">
        <v>7</v>
      </c>
      <c r="C68" s="3">
        <v>4452249</v>
      </c>
      <c r="D68" s="4">
        <v>4280406</v>
      </c>
      <c r="E68" s="6">
        <v>171843</v>
      </c>
      <c r="F68" s="4">
        <v>1247868</v>
      </c>
      <c r="G68" s="5">
        <v>1253631</v>
      </c>
      <c r="H68" s="5">
        <v>944330</v>
      </c>
      <c r="I68" s="5">
        <v>237802</v>
      </c>
      <c r="J68" s="6">
        <v>768610</v>
      </c>
      <c r="K68" s="4">
        <v>753976</v>
      </c>
      <c r="L68" s="5">
        <v>1285001</v>
      </c>
      <c r="M68" s="5">
        <v>1060570</v>
      </c>
      <c r="N68" s="5">
        <v>849443</v>
      </c>
      <c r="O68" s="6">
        <v>501426</v>
      </c>
      <c r="P68" s="3">
        <v>4238290</v>
      </c>
      <c r="Q68" s="3">
        <v>213959</v>
      </c>
      <c r="R68" s="35">
        <v>4087415</v>
      </c>
      <c r="S68" s="46">
        <v>364834</v>
      </c>
      <c r="T68" s="6">
        <v>389529</v>
      </c>
      <c r="U68" s="4">
        <v>8597162</v>
      </c>
      <c r="V68" s="5">
        <f t="shared" si="6"/>
        <v>4452249</v>
      </c>
      <c r="W68" s="5">
        <v>1006412</v>
      </c>
      <c r="X68" s="6">
        <v>3138501</v>
      </c>
    </row>
    <row r="69" spans="1:25" x14ac:dyDescent="0.35">
      <c r="A69" s="63">
        <v>45474</v>
      </c>
      <c r="B69" s="62" t="s">
        <v>7</v>
      </c>
      <c r="C69" s="3">
        <v>4514815</v>
      </c>
      <c r="D69" s="4">
        <v>4341822</v>
      </c>
      <c r="E69" s="6">
        <v>172993</v>
      </c>
      <c r="F69" s="4">
        <v>1264691</v>
      </c>
      <c r="G69" s="5">
        <v>1271346</v>
      </c>
      <c r="H69" s="5">
        <v>956438</v>
      </c>
      <c r="I69" s="5">
        <v>242125</v>
      </c>
      <c r="J69" s="6">
        <v>780206</v>
      </c>
      <c r="K69" s="4">
        <v>755606</v>
      </c>
      <c r="L69" s="5">
        <v>1304407</v>
      </c>
      <c r="M69" s="5">
        <v>1078895</v>
      </c>
      <c r="N69" s="5">
        <v>863778</v>
      </c>
      <c r="O69" s="6">
        <v>510254</v>
      </c>
      <c r="P69" s="3">
        <v>4298836</v>
      </c>
      <c r="Q69" s="3">
        <v>215979</v>
      </c>
      <c r="R69" s="35">
        <v>4152316</v>
      </c>
      <c r="S69" s="46">
        <v>362499</v>
      </c>
      <c r="T69" s="6">
        <v>398342</v>
      </c>
      <c r="U69" s="4">
        <v>8719383</v>
      </c>
      <c r="V69" s="5">
        <f t="shared" si="6"/>
        <v>4514815</v>
      </c>
      <c r="W69" s="5">
        <v>1022331</v>
      </c>
      <c r="X69" s="6">
        <v>3182237</v>
      </c>
    </row>
    <row r="70" spans="1:25" x14ac:dyDescent="0.35">
      <c r="A70" s="63">
        <v>45505</v>
      </c>
      <c r="B70" s="62" t="s">
        <v>7</v>
      </c>
      <c r="C70" s="3">
        <v>4556350</v>
      </c>
      <c r="D70" s="4">
        <v>4382556</v>
      </c>
      <c r="E70" s="6">
        <v>173794</v>
      </c>
      <c r="F70" s="4">
        <v>1278755</v>
      </c>
      <c r="G70" s="5">
        <v>1283737</v>
      </c>
      <c r="H70" s="5">
        <v>963277</v>
      </c>
      <c r="I70" s="5">
        <v>245550</v>
      </c>
      <c r="J70" s="6">
        <v>785022</v>
      </c>
      <c r="K70" s="4">
        <v>754628</v>
      </c>
      <c r="L70" s="5">
        <v>1319040</v>
      </c>
      <c r="M70" s="5">
        <v>1090962</v>
      </c>
      <c r="N70" s="5">
        <v>872464</v>
      </c>
      <c r="O70" s="6">
        <v>517166</v>
      </c>
      <c r="P70" s="3">
        <v>4339413</v>
      </c>
      <c r="Q70" s="3">
        <v>216937</v>
      </c>
      <c r="R70" s="35">
        <v>4197757</v>
      </c>
      <c r="S70" s="46">
        <v>358593</v>
      </c>
      <c r="T70" s="6">
        <v>401063</v>
      </c>
      <c r="U70" s="4">
        <v>8788562</v>
      </c>
      <c r="V70" s="5">
        <f t="shared" si="6"/>
        <v>4556350</v>
      </c>
      <c r="W70" s="5">
        <v>1030572</v>
      </c>
      <c r="X70" s="6">
        <v>3201640</v>
      </c>
    </row>
    <row r="71" spans="1:25" x14ac:dyDescent="0.35">
      <c r="A71" s="63">
        <v>45536</v>
      </c>
      <c r="B71" s="62" t="s">
        <v>7</v>
      </c>
      <c r="C71" s="3">
        <v>4600326</v>
      </c>
      <c r="D71" s="4">
        <v>4425987</v>
      </c>
      <c r="E71" s="6">
        <v>174339</v>
      </c>
      <c r="F71" s="4">
        <v>1293968</v>
      </c>
      <c r="G71" s="5">
        <v>1298182</v>
      </c>
      <c r="H71" s="5">
        <v>967615</v>
      </c>
      <c r="I71" s="5">
        <v>250695</v>
      </c>
      <c r="J71" s="6">
        <v>789860</v>
      </c>
      <c r="K71" s="4">
        <v>757039</v>
      </c>
      <c r="L71" s="5">
        <v>1335796</v>
      </c>
      <c r="M71" s="5">
        <v>1101524</v>
      </c>
      <c r="N71" s="5">
        <v>880092</v>
      </c>
      <c r="O71" s="6">
        <v>523700</v>
      </c>
      <c r="P71" s="3">
        <v>4382703</v>
      </c>
      <c r="Q71" s="3">
        <v>217623</v>
      </c>
      <c r="R71" s="35">
        <v>4245479</v>
      </c>
      <c r="S71" s="46">
        <v>354847</v>
      </c>
      <c r="T71" s="6">
        <v>404426</v>
      </c>
      <c r="U71" s="4">
        <v>8856276</v>
      </c>
      <c r="V71" s="5">
        <f t="shared" ref="V71:V73" si="7">C71</f>
        <v>4600326</v>
      </c>
      <c r="W71" s="5">
        <v>1040555</v>
      </c>
      <c r="X71" s="6">
        <v>3215395</v>
      </c>
    </row>
    <row r="72" spans="1:25" x14ac:dyDescent="0.35">
      <c r="A72" s="63">
        <v>45566</v>
      </c>
      <c r="B72" s="62" t="s">
        <v>7</v>
      </c>
      <c r="C72" s="3">
        <v>4611772</v>
      </c>
      <c r="D72" s="4">
        <v>4437730</v>
      </c>
      <c r="E72" s="6">
        <v>174042</v>
      </c>
      <c r="F72" s="4">
        <v>1296636</v>
      </c>
      <c r="G72" s="5">
        <v>1299590</v>
      </c>
      <c r="H72" s="5">
        <v>965558</v>
      </c>
      <c r="I72" s="5">
        <v>255526</v>
      </c>
      <c r="J72" s="6">
        <v>794458</v>
      </c>
      <c r="K72" s="4">
        <v>751237</v>
      </c>
      <c r="L72" s="5">
        <v>1342894</v>
      </c>
      <c r="M72" s="5">
        <v>1106975</v>
      </c>
      <c r="N72" s="5">
        <v>882585</v>
      </c>
      <c r="O72" s="6">
        <v>526099</v>
      </c>
      <c r="P72" s="3">
        <v>4394740</v>
      </c>
      <c r="Q72" s="3">
        <v>217032</v>
      </c>
      <c r="R72" s="35">
        <v>4255235</v>
      </c>
      <c r="S72" s="46">
        <v>356537</v>
      </c>
      <c r="T72" s="6">
        <v>407072</v>
      </c>
      <c r="U72" s="4">
        <v>8882296</v>
      </c>
      <c r="V72" s="5">
        <f t="shared" si="7"/>
        <v>4611772</v>
      </c>
      <c r="W72" s="5">
        <v>1049984</v>
      </c>
      <c r="X72" s="6">
        <v>3220540</v>
      </c>
    </row>
    <row r="73" spans="1:25" x14ac:dyDescent="0.35">
      <c r="A73" s="63">
        <v>45597</v>
      </c>
      <c r="B73" s="62" t="s">
        <v>7</v>
      </c>
      <c r="C73" s="3">
        <v>4623000</v>
      </c>
      <c r="D73" s="4">
        <v>4449098</v>
      </c>
      <c r="E73" s="6">
        <v>173902</v>
      </c>
      <c r="F73" s="4">
        <v>1298776</v>
      </c>
      <c r="G73" s="5">
        <v>1299151</v>
      </c>
      <c r="H73" s="5">
        <v>967610</v>
      </c>
      <c r="I73" s="5">
        <v>258801</v>
      </c>
      <c r="J73" s="6">
        <v>798655</v>
      </c>
      <c r="K73" s="4">
        <v>746843</v>
      </c>
      <c r="L73" s="5">
        <v>1348825</v>
      </c>
      <c r="M73" s="5">
        <v>1111465</v>
      </c>
      <c r="N73" s="5">
        <v>884900</v>
      </c>
      <c r="O73" s="6">
        <v>529029</v>
      </c>
      <c r="P73" s="3">
        <v>4406043</v>
      </c>
      <c r="Q73" s="3">
        <v>216957</v>
      </c>
      <c r="R73" s="35">
        <v>4261371</v>
      </c>
      <c r="S73" s="46">
        <v>361629</v>
      </c>
      <c r="T73" s="6">
        <v>410031</v>
      </c>
      <c r="U73" s="4">
        <v>8913900</v>
      </c>
      <c r="V73" s="5">
        <f t="shared" si="7"/>
        <v>4623000</v>
      </c>
      <c r="W73" s="5">
        <v>1057456</v>
      </c>
      <c r="X73" s="6">
        <v>3233444</v>
      </c>
    </row>
    <row r="74" spans="1:25" x14ac:dyDescent="0.35">
      <c r="A74" s="63">
        <v>45627</v>
      </c>
      <c r="B74" s="62" t="s">
        <v>7</v>
      </c>
      <c r="C74" s="3">
        <v>4675470</v>
      </c>
      <c r="D74" s="4">
        <v>4499140</v>
      </c>
      <c r="E74" s="6">
        <v>176330</v>
      </c>
      <c r="F74" s="4">
        <v>1319360</v>
      </c>
      <c r="G74" s="5">
        <v>1310807</v>
      </c>
      <c r="H74" s="5">
        <v>977863</v>
      </c>
      <c r="I74" s="5">
        <v>262376</v>
      </c>
      <c r="J74" s="6">
        <v>805052</v>
      </c>
      <c r="K74" s="4">
        <v>762435</v>
      </c>
      <c r="L74" s="5">
        <v>1361389</v>
      </c>
      <c r="M74" s="5">
        <v>1122447</v>
      </c>
      <c r="N74" s="5">
        <v>891663</v>
      </c>
      <c r="O74" s="6">
        <v>535459</v>
      </c>
      <c r="P74" s="3">
        <v>4456219</v>
      </c>
      <c r="Q74" s="3">
        <v>219251</v>
      </c>
      <c r="R74" s="35">
        <v>4295983</v>
      </c>
      <c r="S74" s="46">
        <v>379487</v>
      </c>
      <c r="T74" s="6">
        <v>423942</v>
      </c>
      <c r="U74" s="4">
        <v>9011550</v>
      </c>
      <c r="V74" s="5">
        <f t="shared" ref="V74:V76" si="8">C74</f>
        <v>4675470</v>
      </c>
      <c r="W74" s="5">
        <v>1067428</v>
      </c>
      <c r="X74" s="6">
        <v>3268652</v>
      </c>
    </row>
    <row r="75" spans="1:25" x14ac:dyDescent="0.35">
      <c r="A75" s="63">
        <v>45658</v>
      </c>
      <c r="B75" s="62" t="s">
        <v>7</v>
      </c>
      <c r="C75" s="3">
        <v>4696528</v>
      </c>
      <c r="D75" s="4">
        <v>4518160</v>
      </c>
      <c r="E75" s="6">
        <v>178368</v>
      </c>
      <c r="F75" s="4">
        <v>1333437</v>
      </c>
      <c r="G75" s="5">
        <v>1317466</v>
      </c>
      <c r="H75" s="5">
        <v>983593</v>
      </c>
      <c r="I75" s="5">
        <v>261130</v>
      </c>
      <c r="J75" s="6">
        <v>800895</v>
      </c>
      <c r="K75" s="4">
        <v>778397</v>
      </c>
      <c r="L75" s="5">
        <v>1363438</v>
      </c>
      <c r="M75" s="5">
        <v>1125938</v>
      </c>
      <c r="N75" s="5">
        <v>892019</v>
      </c>
      <c r="O75" s="6">
        <v>535961</v>
      </c>
      <c r="P75" s="3">
        <v>4474401</v>
      </c>
      <c r="Q75" s="3">
        <v>222127</v>
      </c>
      <c r="R75" s="35">
        <v>4305395</v>
      </c>
      <c r="S75" s="46">
        <v>391133</v>
      </c>
      <c r="T75" s="6">
        <v>432378</v>
      </c>
      <c r="U75" s="4">
        <v>9032832</v>
      </c>
      <c r="V75" s="5">
        <f t="shared" si="8"/>
        <v>4696528</v>
      </c>
      <c r="W75" s="5">
        <v>1062025</v>
      </c>
      <c r="X75" s="6">
        <v>3274279</v>
      </c>
    </row>
    <row r="76" spans="1:25" x14ac:dyDescent="0.35">
      <c r="A76" s="63">
        <v>45689</v>
      </c>
      <c r="B76" s="62" t="s">
        <v>7</v>
      </c>
      <c r="C76" s="3">
        <v>4693339</v>
      </c>
      <c r="D76" s="4">
        <v>4512603</v>
      </c>
      <c r="E76" s="6">
        <v>180736</v>
      </c>
      <c r="F76" s="4">
        <v>1335785</v>
      </c>
      <c r="G76" s="5">
        <v>1316018</v>
      </c>
      <c r="H76" s="5">
        <v>986236</v>
      </c>
      <c r="I76" s="5">
        <v>258066</v>
      </c>
      <c r="J76" s="6">
        <v>797226</v>
      </c>
      <c r="K76" s="4">
        <v>779704</v>
      </c>
      <c r="L76" s="5">
        <v>1359975</v>
      </c>
      <c r="M76" s="5">
        <v>1124897</v>
      </c>
      <c r="N76" s="5">
        <v>890733</v>
      </c>
      <c r="O76" s="6">
        <v>537137</v>
      </c>
      <c r="P76" s="3">
        <v>4470799</v>
      </c>
      <c r="Q76" s="3">
        <v>222540</v>
      </c>
      <c r="R76" s="35">
        <v>4294661</v>
      </c>
      <c r="S76" s="46">
        <v>398678</v>
      </c>
      <c r="T76" s="6">
        <v>438555</v>
      </c>
      <c r="U76" s="4">
        <v>9022148</v>
      </c>
      <c r="V76" s="5">
        <f t="shared" si="8"/>
        <v>4693339</v>
      </c>
      <c r="W76" s="5">
        <v>1055292</v>
      </c>
      <c r="X76" s="6">
        <v>3273517</v>
      </c>
    </row>
    <row r="77" spans="1:25" x14ac:dyDescent="0.35">
      <c r="A77" s="63">
        <v>45717</v>
      </c>
      <c r="B77" s="62" t="s">
        <v>7</v>
      </c>
      <c r="C77" s="3">
        <v>4603911</v>
      </c>
      <c r="D77" s="4">
        <v>4425883</v>
      </c>
      <c r="E77" s="6">
        <v>178028</v>
      </c>
      <c r="F77" s="4">
        <v>1311799</v>
      </c>
      <c r="G77" s="5">
        <v>1293717</v>
      </c>
      <c r="H77" s="5">
        <v>971223</v>
      </c>
      <c r="I77" s="5">
        <v>251050</v>
      </c>
      <c r="J77" s="6">
        <v>776117</v>
      </c>
      <c r="K77" s="4">
        <v>765301</v>
      </c>
      <c r="L77" s="5">
        <v>1330143</v>
      </c>
      <c r="M77" s="5">
        <v>1104721</v>
      </c>
      <c r="N77" s="5">
        <v>873992</v>
      </c>
      <c r="O77" s="6">
        <v>528912</v>
      </c>
      <c r="P77" s="3">
        <v>4384591</v>
      </c>
      <c r="Q77" s="3">
        <v>219320</v>
      </c>
      <c r="R77" s="35">
        <v>4197581</v>
      </c>
      <c r="S77" s="46">
        <v>406330</v>
      </c>
      <c r="T77" s="6">
        <v>431326</v>
      </c>
      <c r="U77" s="4">
        <v>8834560</v>
      </c>
      <c r="V77" s="5">
        <f t="shared" ref="V77:V79" si="9">C77</f>
        <v>4603911</v>
      </c>
      <c r="W77" s="5">
        <v>1027167</v>
      </c>
      <c r="X77" s="6">
        <v>3203482</v>
      </c>
    </row>
    <row r="78" spans="1:25" x14ac:dyDescent="0.35">
      <c r="A78" s="63">
        <v>45748</v>
      </c>
      <c r="B78" s="62" t="s">
        <v>7</v>
      </c>
      <c r="C78" s="3">
        <v>4526923</v>
      </c>
      <c r="D78" s="4">
        <v>4351786</v>
      </c>
      <c r="E78" s="6">
        <v>175137</v>
      </c>
      <c r="F78" s="4">
        <v>1288757</v>
      </c>
      <c r="G78" s="5">
        <v>1269296</v>
      </c>
      <c r="H78" s="5">
        <v>957403</v>
      </c>
      <c r="I78" s="5">
        <v>247226</v>
      </c>
      <c r="J78" s="6">
        <v>764234</v>
      </c>
      <c r="K78" s="4">
        <v>755945</v>
      </c>
      <c r="L78" s="5">
        <v>1306553</v>
      </c>
      <c r="M78" s="5">
        <v>1088249</v>
      </c>
      <c r="N78" s="5">
        <v>858653</v>
      </c>
      <c r="O78" s="6">
        <v>516739</v>
      </c>
      <c r="P78" s="3">
        <v>4311513</v>
      </c>
      <c r="Q78" s="3">
        <v>215410</v>
      </c>
      <c r="R78" s="35">
        <v>4106483</v>
      </c>
      <c r="S78" s="46">
        <v>420440</v>
      </c>
      <c r="T78" s="6">
        <v>426039</v>
      </c>
      <c r="U78" s="4">
        <v>8694597</v>
      </c>
      <c r="V78" s="5">
        <f t="shared" si="9"/>
        <v>4526923</v>
      </c>
      <c r="W78" s="5">
        <v>1011460</v>
      </c>
      <c r="X78" s="6">
        <v>3156214</v>
      </c>
    </row>
    <row r="79" spans="1:25" x14ac:dyDescent="0.35">
      <c r="A79" s="63">
        <v>45778</v>
      </c>
      <c r="B79" s="62" t="s">
        <v>7</v>
      </c>
      <c r="C79" s="3">
        <v>4474506</v>
      </c>
      <c r="D79" s="4">
        <v>4302261</v>
      </c>
      <c r="E79" s="6">
        <v>172245</v>
      </c>
      <c r="F79" s="4">
        <v>1271013</v>
      </c>
      <c r="G79" s="5">
        <v>1254886</v>
      </c>
      <c r="H79" s="5">
        <v>948723</v>
      </c>
      <c r="I79" s="5">
        <v>242967</v>
      </c>
      <c r="J79" s="6">
        <v>756906</v>
      </c>
      <c r="K79" s="4">
        <v>746332</v>
      </c>
      <c r="L79" s="5">
        <v>1289969</v>
      </c>
      <c r="M79" s="5">
        <v>1077218</v>
      </c>
      <c r="N79" s="5">
        <v>849498</v>
      </c>
      <c r="O79" s="6">
        <v>510721</v>
      </c>
      <c r="P79" s="3">
        <v>4261467</v>
      </c>
      <c r="Q79" s="3">
        <v>213039</v>
      </c>
      <c r="R79" s="35">
        <v>4041012</v>
      </c>
      <c r="S79" s="46">
        <v>433494</v>
      </c>
      <c r="T79" s="6">
        <v>421137</v>
      </c>
      <c r="U79" s="4">
        <v>8600438</v>
      </c>
      <c r="V79" s="5">
        <f t="shared" si="9"/>
        <v>4474506</v>
      </c>
      <c r="W79" s="5">
        <v>999873</v>
      </c>
      <c r="X79" s="6">
        <v>3126059</v>
      </c>
    </row>
    <row r="80" spans="1:25" x14ac:dyDescent="0.35">
      <c r="A80" s="63">
        <v>45809</v>
      </c>
      <c r="B80" s="62" t="s">
        <v>7</v>
      </c>
      <c r="C80" s="3">
        <v>4504644</v>
      </c>
      <c r="D80" s="4">
        <v>4330563</v>
      </c>
      <c r="E80" s="6">
        <v>174081</v>
      </c>
      <c r="F80" s="4">
        <v>1273980</v>
      </c>
      <c r="G80" s="5">
        <v>1258111</v>
      </c>
      <c r="H80" s="5">
        <v>959299</v>
      </c>
      <c r="I80" s="5">
        <v>244750</v>
      </c>
      <c r="J80" s="6">
        <v>768497</v>
      </c>
      <c r="K80" s="4">
        <v>739596</v>
      </c>
      <c r="L80" s="5">
        <v>1299247</v>
      </c>
      <c r="M80" s="5">
        <v>1089751</v>
      </c>
      <c r="N80" s="5">
        <v>858422</v>
      </c>
      <c r="O80" s="6">
        <v>516870</v>
      </c>
      <c r="P80" s="3">
        <v>4289835</v>
      </c>
      <c r="Q80" s="3">
        <v>214809</v>
      </c>
      <c r="R80" s="35">
        <v>4075842</v>
      </c>
      <c r="S80" s="46">
        <v>428802</v>
      </c>
      <c r="T80" s="6">
        <v>424462</v>
      </c>
      <c r="U80" s="4">
        <v>8686280</v>
      </c>
      <c r="V80" s="5">
        <f t="shared" ref="V80:V82" si="10">C80</f>
        <v>4504644</v>
      </c>
      <c r="W80" s="5">
        <v>1013247</v>
      </c>
      <c r="X80" s="6">
        <v>3168389</v>
      </c>
    </row>
    <row r="81" spans="1:24" x14ac:dyDescent="0.35">
      <c r="A81" s="63">
        <v>45839</v>
      </c>
      <c r="B81" s="62" t="s">
        <v>7</v>
      </c>
      <c r="C81" s="3">
        <v>4521489</v>
      </c>
      <c r="D81" s="4">
        <v>4346891</v>
      </c>
      <c r="E81" s="6">
        <v>174598</v>
      </c>
      <c r="F81" s="4">
        <v>1275480</v>
      </c>
      <c r="G81" s="5">
        <v>1257478</v>
      </c>
      <c r="H81" s="5">
        <v>970443</v>
      </c>
      <c r="I81" s="5">
        <v>244191</v>
      </c>
      <c r="J81" s="6">
        <v>773892</v>
      </c>
      <c r="K81" s="4">
        <v>732769</v>
      </c>
      <c r="L81" s="5">
        <v>1305090</v>
      </c>
      <c r="M81" s="5">
        <v>1098820</v>
      </c>
      <c r="N81" s="5">
        <v>864491</v>
      </c>
      <c r="O81" s="6">
        <v>519508</v>
      </c>
      <c r="P81" s="3">
        <v>4304273</v>
      </c>
      <c r="Q81" s="3">
        <v>217216</v>
      </c>
      <c r="R81" s="35">
        <v>4102155</v>
      </c>
      <c r="S81" s="46">
        <v>419334</v>
      </c>
      <c r="T81" s="6">
        <v>433750</v>
      </c>
      <c r="U81" s="4">
        <v>8740431</v>
      </c>
      <c r="V81" s="5">
        <f t="shared" si="10"/>
        <v>4521489</v>
      </c>
      <c r="W81" s="5">
        <v>1018083</v>
      </c>
      <c r="X81" s="6">
        <v>3200859</v>
      </c>
    </row>
    <row r="82" spans="1:24" x14ac:dyDescent="0.35">
      <c r="A82" s="63">
        <v>45870</v>
      </c>
      <c r="B82" s="62" t="s">
        <v>7</v>
      </c>
      <c r="C82" s="3">
        <v>4531986</v>
      </c>
      <c r="D82" s="4">
        <v>4356592</v>
      </c>
      <c r="E82" s="6">
        <v>175394</v>
      </c>
      <c r="F82" s="4">
        <v>1278805</v>
      </c>
      <c r="G82" s="5">
        <v>1257663</v>
      </c>
      <c r="H82" s="5">
        <v>979807</v>
      </c>
      <c r="I82" s="5">
        <v>242616</v>
      </c>
      <c r="J82" s="6">
        <v>773090</v>
      </c>
      <c r="K82" s="4">
        <v>724959</v>
      </c>
      <c r="L82" s="5">
        <v>1309650</v>
      </c>
      <c r="M82" s="5">
        <v>1104087</v>
      </c>
      <c r="N82" s="5">
        <v>869375</v>
      </c>
      <c r="O82" s="6">
        <v>523050</v>
      </c>
      <c r="P82" s="3">
        <v>4313010</v>
      </c>
      <c r="Q82" s="3">
        <v>218976</v>
      </c>
      <c r="R82" s="35">
        <v>4121830</v>
      </c>
      <c r="S82" s="46">
        <v>410156</v>
      </c>
      <c r="T82" s="6">
        <v>442340</v>
      </c>
      <c r="U82" s="4">
        <v>8764271</v>
      </c>
      <c r="V82" s="5">
        <f t="shared" si="10"/>
        <v>4531986</v>
      </c>
      <c r="W82" s="5">
        <v>1015706</v>
      </c>
      <c r="X82" s="6">
        <v>3216579</v>
      </c>
    </row>
    <row r="83" spans="1:24" x14ac:dyDescent="0.35">
      <c r="A83" s="63">
        <v>45901</v>
      </c>
      <c r="B83" s="62" t="s">
        <v>7</v>
      </c>
      <c r="C83" s="3">
        <v>4530472</v>
      </c>
      <c r="D83" s="4">
        <v>4355660</v>
      </c>
      <c r="E83" s="6">
        <v>174812</v>
      </c>
      <c r="F83" s="4">
        <v>1281324</v>
      </c>
      <c r="G83" s="5">
        <v>1261327</v>
      </c>
      <c r="H83" s="5">
        <v>980325</v>
      </c>
      <c r="I83" s="5">
        <v>241285</v>
      </c>
      <c r="J83" s="6">
        <v>766206</v>
      </c>
      <c r="K83" s="4">
        <v>721811</v>
      </c>
      <c r="L83" s="5">
        <v>1310524</v>
      </c>
      <c r="M83" s="5">
        <v>1102945</v>
      </c>
      <c r="N83" s="5">
        <v>869505</v>
      </c>
      <c r="O83" s="6">
        <v>524785</v>
      </c>
      <c r="P83" s="3">
        <v>4310766</v>
      </c>
      <c r="Q83" s="3">
        <v>219706</v>
      </c>
      <c r="R83" s="35">
        <v>4121760</v>
      </c>
      <c r="S83" s="46">
        <v>408712</v>
      </c>
      <c r="T83" s="6">
        <v>449158</v>
      </c>
      <c r="U83" s="4">
        <v>8739017</v>
      </c>
      <c r="V83" s="5">
        <f t="shared" ref="V83:V85" si="11">C83</f>
        <v>4530472</v>
      </c>
      <c r="W83" s="5">
        <v>1007491</v>
      </c>
      <c r="X83" s="6">
        <v>3201054</v>
      </c>
    </row>
    <row r="84" spans="1:24" x14ac:dyDescent="0.35">
      <c r="A84" s="63">
        <v>45931</v>
      </c>
      <c r="B84" s="62" t="s">
        <v>7</v>
      </c>
      <c r="C84" s="3">
        <v>4528972</v>
      </c>
      <c r="D84" s="4">
        <v>4354568</v>
      </c>
      <c r="E84" s="6">
        <v>174404</v>
      </c>
      <c r="F84" s="4">
        <v>1282723</v>
      </c>
      <c r="G84" s="5">
        <v>1263169</v>
      </c>
      <c r="H84" s="5">
        <v>976142</v>
      </c>
      <c r="I84" s="5">
        <v>243089</v>
      </c>
      <c r="J84" s="6">
        <v>763843</v>
      </c>
      <c r="K84" s="4">
        <v>718341</v>
      </c>
      <c r="L84" s="5">
        <v>1315224</v>
      </c>
      <c r="M84" s="5">
        <v>1102448</v>
      </c>
      <c r="N84" s="5">
        <v>868785</v>
      </c>
      <c r="O84" s="6">
        <v>523316</v>
      </c>
      <c r="P84" s="3">
        <v>4309972</v>
      </c>
      <c r="Q84" s="3">
        <v>219000</v>
      </c>
      <c r="R84" s="35">
        <v>4119557</v>
      </c>
      <c r="S84" s="46">
        <v>409415</v>
      </c>
      <c r="T84" s="6">
        <v>455754</v>
      </c>
      <c r="U84" s="4">
        <v>8720935</v>
      </c>
      <c r="V84" s="5">
        <f t="shared" si="11"/>
        <v>4528972</v>
      </c>
      <c r="W84" s="5">
        <v>1006932</v>
      </c>
      <c r="X84" s="6">
        <v>3185031</v>
      </c>
    </row>
    <row r="85" spans="1:24" x14ac:dyDescent="0.35">
      <c r="A85" s="63">
        <v>45962</v>
      </c>
      <c r="B85" s="62" t="s">
        <v>7</v>
      </c>
      <c r="C85" s="3">
        <v>4580395</v>
      </c>
      <c r="D85" s="4">
        <v>4405312</v>
      </c>
      <c r="E85" s="6">
        <v>175083</v>
      </c>
      <c r="F85" s="4">
        <v>1297201</v>
      </c>
      <c r="G85" s="5">
        <v>1275381</v>
      </c>
      <c r="H85" s="5">
        <v>981729</v>
      </c>
      <c r="I85" s="5">
        <v>249198</v>
      </c>
      <c r="J85" s="6">
        <v>776886</v>
      </c>
      <c r="K85" s="4">
        <v>718827</v>
      </c>
      <c r="L85" s="5">
        <v>1334434</v>
      </c>
      <c r="M85" s="5">
        <v>1117476</v>
      </c>
      <c r="N85" s="5">
        <v>878774</v>
      </c>
      <c r="O85" s="6">
        <v>530048</v>
      </c>
      <c r="P85" s="3">
        <v>4360594</v>
      </c>
      <c r="Q85" s="3">
        <v>219801</v>
      </c>
      <c r="R85" s="35">
        <v>4165856</v>
      </c>
      <c r="S85" s="46">
        <v>414539</v>
      </c>
      <c r="T85" s="6">
        <v>467027</v>
      </c>
      <c r="U85" s="4">
        <v>8827299</v>
      </c>
      <c r="V85" s="5">
        <f t="shared" si="11"/>
        <v>4580395</v>
      </c>
      <c r="W85" s="5">
        <v>1026084</v>
      </c>
      <c r="X85" s="6">
        <v>3220820</v>
      </c>
    </row>
    <row r="86" spans="1:24" x14ac:dyDescent="0.35">
      <c r="A86" s="63">
        <v>45992</v>
      </c>
      <c r="B86" s="62" t="s">
        <v>34</v>
      </c>
      <c r="C86" s="3">
        <v>4635000</v>
      </c>
      <c r="D86" s="4">
        <v>4459000</v>
      </c>
      <c r="E86" s="6">
        <v>176000</v>
      </c>
      <c r="F86" s="4">
        <v>1310000</v>
      </c>
      <c r="G86" s="5">
        <v>1282000</v>
      </c>
      <c r="H86" s="5">
        <v>991000</v>
      </c>
      <c r="I86" s="5">
        <v>256000</v>
      </c>
      <c r="J86" s="6">
        <v>795000</v>
      </c>
      <c r="K86" s="4">
        <v>713000</v>
      </c>
      <c r="L86" s="5">
        <v>1354000</v>
      </c>
      <c r="M86" s="5">
        <v>1136000</v>
      </c>
      <c r="N86" s="5">
        <v>891000</v>
      </c>
      <c r="O86" s="6">
        <v>540000</v>
      </c>
      <c r="P86" s="3">
        <v>4413000</v>
      </c>
      <c r="Q86" s="3">
        <v>222000</v>
      </c>
      <c r="R86" s="35">
        <v>4212000</v>
      </c>
      <c r="S86" s="46">
        <v>423000</v>
      </c>
      <c r="T86" s="6">
        <v>494000</v>
      </c>
      <c r="U86" s="4">
        <v>8962000</v>
      </c>
      <c r="V86" s="5">
        <f t="shared" ref="V86" si="12">C86</f>
        <v>4635000</v>
      </c>
      <c r="W86" s="5">
        <v>1051000</v>
      </c>
      <c r="X86" s="6">
        <v>3276000</v>
      </c>
    </row>
    <row r="87" spans="1:24" x14ac:dyDescent="0.35">
      <c r="A87" s="63">
        <v>46023</v>
      </c>
      <c r="B87" s="62" t="s">
        <v>34</v>
      </c>
      <c r="C87" s="3">
        <v>4639000</v>
      </c>
      <c r="D87" s="4">
        <v>4463000</v>
      </c>
      <c r="E87" s="6">
        <v>176000</v>
      </c>
      <c r="F87" s="4">
        <v>1321000</v>
      </c>
      <c r="G87" s="5">
        <v>1283000</v>
      </c>
      <c r="H87" s="5">
        <v>989000</v>
      </c>
      <c r="I87" s="5">
        <v>256000</v>
      </c>
      <c r="J87" s="6">
        <v>790000</v>
      </c>
      <c r="K87" s="4">
        <v>731000</v>
      </c>
      <c r="L87" s="5">
        <v>1354000</v>
      </c>
      <c r="M87" s="5">
        <v>1133000</v>
      </c>
      <c r="N87" s="5">
        <v>885000</v>
      </c>
      <c r="O87" s="6">
        <v>536000</v>
      </c>
      <c r="P87" s="3">
        <v>4417000</v>
      </c>
      <c r="Q87" s="3">
        <v>222000</v>
      </c>
      <c r="R87" s="35">
        <v>4211000</v>
      </c>
      <c r="S87" s="46">
        <v>428000</v>
      </c>
      <c r="T87" s="6">
        <v>510000</v>
      </c>
      <c r="U87" s="4">
        <v>8950000</v>
      </c>
      <c r="V87" s="5">
        <f t="shared" ref="V87:V89" si="13">C87</f>
        <v>4639000</v>
      </c>
      <c r="W87" s="5">
        <v>1046000</v>
      </c>
      <c r="X87" s="6">
        <v>3265000</v>
      </c>
    </row>
    <row r="88" spans="1:24" x14ac:dyDescent="0.35">
      <c r="A88" s="63">
        <v>46054</v>
      </c>
      <c r="B88" s="62" t="s">
        <v>34</v>
      </c>
      <c r="C88" s="3">
        <v>4621000</v>
      </c>
      <c r="D88" s="4">
        <v>4445000</v>
      </c>
      <c r="E88" s="6">
        <v>176000</v>
      </c>
      <c r="F88" s="4">
        <v>1325000</v>
      </c>
      <c r="G88" s="5">
        <v>1283000</v>
      </c>
      <c r="H88" s="5">
        <v>983000</v>
      </c>
      <c r="I88" s="5">
        <v>253000</v>
      </c>
      <c r="J88" s="6">
        <v>777000</v>
      </c>
      <c r="K88" s="4">
        <v>744000</v>
      </c>
      <c r="L88" s="5">
        <v>1345000</v>
      </c>
      <c r="M88" s="5">
        <v>1122000</v>
      </c>
      <c r="N88" s="5">
        <v>876000</v>
      </c>
      <c r="O88" s="6">
        <v>533000</v>
      </c>
      <c r="P88" s="3">
        <v>4400000</v>
      </c>
      <c r="Q88" s="3">
        <v>221000</v>
      </c>
      <c r="R88" s="35">
        <v>4194000</v>
      </c>
      <c r="S88" s="46">
        <v>426000</v>
      </c>
      <c r="T88" s="6">
        <v>500000</v>
      </c>
      <c r="U88" s="4">
        <v>8878000</v>
      </c>
      <c r="V88" s="5">
        <f t="shared" si="13"/>
        <v>4621000</v>
      </c>
      <c r="W88" s="5">
        <v>1030000</v>
      </c>
      <c r="X88" s="6">
        <v>3227000</v>
      </c>
    </row>
    <row r="89" spans="1:24" x14ac:dyDescent="0.35">
      <c r="A89" s="63">
        <v>46082</v>
      </c>
      <c r="B89" s="62" t="s">
        <v>34</v>
      </c>
      <c r="C89" s="3">
        <v>4610000</v>
      </c>
      <c r="D89" s="4">
        <v>4433000</v>
      </c>
      <c r="E89" s="6">
        <v>177000</v>
      </c>
      <c r="F89" s="4">
        <v>1328000</v>
      </c>
      <c r="G89" s="5">
        <v>1284000</v>
      </c>
      <c r="H89" s="5">
        <v>980000</v>
      </c>
      <c r="I89" s="5">
        <v>250000</v>
      </c>
      <c r="J89" s="6">
        <v>769000</v>
      </c>
      <c r="K89" s="4">
        <v>751000</v>
      </c>
      <c r="L89" s="5">
        <v>1341000</v>
      </c>
      <c r="M89" s="5">
        <v>1115000</v>
      </c>
      <c r="N89" s="5">
        <v>871000</v>
      </c>
      <c r="O89" s="6">
        <v>531000</v>
      </c>
      <c r="P89" s="3">
        <v>4389000</v>
      </c>
      <c r="Q89" s="3">
        <v>221000</v>
      </c>
      <c r="R89" s="35">
        <v>4184000</v>
      </c>
      <c r="S89" s="46">
        <v>426000</v>
      </c>
      <c r="T89" s="6">
        <v>474000</v>
      </c>
      <c r="U89" s="4">
        <v>8832000</v>
      </c>
      <c r="V89" s="5">
        <f t="shared" si="13"/>
        <v>4610000</v>
      </c>
      <c r="W89" s="5">
        <v>1019000</v>
      </c>
      <c r="X89" s="6">
        <v>3204000</v>
      </c>
    </row>
    <row r="91" spans="1:24" x14ac:dyDescent="0.35">
      <c r="A91" s="169" t="s">
        <v>147</v>
      </c>
      <c r="B91" s="173"/>
      <c r="C91" s="174"/>
      <c r="D91" s="174"/>
      <c r="E91" s="174"/>
    </row>
    <row r="92" spans="1:24" x14ac:dyDescent="0.35">
      <c r="A92" s="118" t="s">
        <v>89</v>
      </c>
    </row>
    <row r="93" spans="1:24" x14ac:dyDescent="0.35">
      <c r="A93" s="118" t="s">
        <v>148</v>
      </c>
    </row>
    <row r="95" spans="1:24" x14ac:dyDescent="0.35">
      <c r="A95" s="106" t="s">
        <v>83</v>
      </c>
    </row>
    <row r="96" spans="1:24" x14ac:dyDescent="0.35">
      <c r="A96" s="106" t="s">
        <v>142</v>
      </c>
    </row>
  </sheetData>
  <mergeCells count="8">
    <mergeCell ref="A1:A2"/>
    <mergeCell ref="B1:B2"/>
    <mergeCell ref="D1:E1"/>
    <mergeCell ref="U1:X1"/>
    <mergeCell ref="F1:J1"/>
    <mergeCell ref="K1:O1"/>
    <mergeCell ref="C1:C2"/>
    <mergeCell ref="P1:T1"/>
  </mergeCells>
  <conditionalFormatting sqref="A56:X89">
    <cfRule type="expression" dxfId="5" priority="1">
      <formula>$B56="provisoire"</formula>
    </cfRule>
  </conditionalFormatting>
  <conditionalFormatting sqref="A3:XFD55 Y56:XFD56">
    <cfRule type="expression" dxfId="4" priority="7">
      <formula>$B3="provisoire"</formula>
    </cfRule>
  </conditionalFormatting>
  <conditionalFormatting sqref="Y66">
    <cfRule type="expression" dxfId="3" priority="13">
      <formula>$C66="provisoire"</formula>
    </cfRule>
  </conditionalFormatting>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271B-95BB-4608-99CD-84D34D3285FC}">
  <sheetPr>
    <tabColor rgb="FF0094C8"/>
  </sheetPr>
  <dimension ref="A1:AC109"/>
  <sheetViews>
    <sheetView topLeftCell="P1" workbookViewId="0">
      <pane ySplit="2" topLeftCell="A88" activePane="bottomLeft" state="frozen"/>
      <selection pane="bottomLeft" activeCell="A109" sqref="A109"/>
    </sheetView>
  </sheetViews>
  <sheetFormatPr baseColWidth="10" defaultColWidth="10.81640625" defaultRowHeight="14" x14ac:dyDescent="0.3"/>
  <cols>
    <col min="1" max="1" width="10.81640625" style="9"/>
    <col min="2" max="2" width="23.453125" style="9" customWidth="1"/>
    <col min="3" max="18" width="13.54296875" style="19" customWidth="1"/>
    <col min="19" max="16384" width="10.81640625" style="9"/>
  </cols>
  <sheetData>
    <row r="1" spans="1:29" ht="16" x14ac:dyDescent="0.3">
      <c r="A1" s="8" t="s">
        <v>95</v>
      </c>
    </row>
    <row r="2" spans="1:29" x14ac:dyDescent="0.3">
      <c r="A2" s="41" t="s">
        <v>71</v>
      </c>
      <c r="B2" s="41" t="s">
        <v>42</v>
      </c>
      <c r="C2" s="11" t="s">
        <v>151</v>
      </c>
      <c r="D2" s="11" t="s">
        <v>152</v>
      </c>
      <c r="E2" s="11" t="s">
        <v>153</v>
      </c>
      <c r="F2" s="11" t="s">
        <v>154</v>
      </c>
      <c r="G2" s="12" t="s">
        <v>155</v>
      </c>
      <c r="H2" s="12" t="s">
        <v>156</v>
      </c>
      <c r="I2" s="12" t="s">
        <v>157</v>
      </c>
      <c r="J2" s="12" t="s">
        <v>158</v>
      </c>
      <c r="K2" s="13" t="s">
        <v>159</v>
      </c>
      <c r="L2" s="13" t="s">
        <v>160</v>
      </c>
      <c r="M2" s="13" t="s">
        <v>161</v>
      </c>
      <c r="N2" s="13" t="s">
        <v>162</v>
      </c>
      <c r="O2" s="14" t="s">
        <v>163</v>
      </c>
      <c r="P2" s="14" t="s">
        <v>164</v>
      </c>
      <c r="Q2" s="14" t="s">
        <v>165</v>
      </c>
      <c r="R2" s="14" t="s">
        <v>166</v>
      </c>
      <c r="S2" s="11" t="s">
        <v>167</v>
      </c>
      <c r="T2" s="11" t="s">
        <v>168</v>
      </c>
      <c r="U2" s="11" t="s">
        <v>169</v>
      </c>
      <c r="V2" s="11" t="s">
        <v>170</v>
      </c>
      <c r="W2" s="12" t="s">
        <v>171</v>
      </c>
      <c r="X2" s="12" t="s">
        <v>172</v>
      </c>
      <c r="Y2" s="12" t="s">
        <v>173</v>
      </c>
      <c r="Z2" s="12" t="s">
        <v>174</v>
      </c>
      <c r="AA2" s="13" t="s">
        <v>175</v>
      </c>
      <c r="AB2" s="13" t="s">
        <v>176</v>
      </c>
      <c r="AC2" s="13" t="s">
        <v>177</v>
      </c>
    </row>
    <row r="3" spans="1:29" x14ac:dyDescent="0.3">
      <c r="A3" s="42" t="s">
        <v>178</v>
      </c>
      <c r="B3" s="42" t="s">
        <v>179</v>
      </c>
      <c r="C3" s="18">
        <v>29151</v>
      </c>
      <c r="D3" s="18">
        <v>30594</v>
      </c>
      <c r="E3" s="18">
        <v>30900</v>
      </c>
      <c r="F3" s="18">
        <v>32029</v>
      </c>
      <c r="G3" s="17">
        <v>32367</v>
      </c>
      <c r="H3" s="17">
        <v>33153</v>
      </c>
      <c r="I3" s="17">
        <v>32200</v>
      </c>
      <c r="J3" s="17">
        <v>32844</v>
      </c>
      <c r="K3" s="16">
        <v>32993</v>
      </c>
      <c r="L3" s="16">
        <v>32972</v>
      </c>
      <c r="M3" s="16">
        <v>32713</v>
      </c>
      <c r="N3" s="16">
        <v>33402</v>
      </c>
      <c r="O3" s="15">
        <v>33307</v>
      </c>
      <c r="P3" s="15">
        <v>33518</v>
      </c>
      <c r="Q3" s="15">
        <v>33420</v>
      </c>
      <c r="R3" s="15">
        <v>34775</v>
      </c>
      <c r="S3" s="18">
        <v>34781</v>
      </c>
      <c r="T3" s="18">
        <v>34681</v>
      </c>
      <c r="U3" s="18">
        <v>34169</v>
      </c>
      <c r="V3" s="18">
        <v>34269</v>
      </c>
      <c r="W3" s="17">
        <v>33590</v>
      </c>
      <c r="X3" s="17">
        <v>33669</v>
      </c>
      <c r="Y3" s="17">
        <v>34638</v>
      </c>
      <c r="Z3" s="17">
        <v>35263</v>
      </c>
      <c r="AA3" s="16">
        <v>35452</v>
      </c>
      <c r="AB3" s="16">
        <v>34428</v>
      </c>
      <c r="AC3" s="16">
        <v>34611</v>
      </c>
    </row>
    <row r="4" spans="1:29" x14ac:dyDescent="0.3">
      <c r="A4" s="42" t="s">
        <v>180</v>
      </c>
      <c r="B4" s="42" t="s">
        <v>181</v>
      </c>
      <c r="C4" s="18">
        <v>34563</v>
      </c>
      <c r="D4" s="18">
        <v>35925</v>
      </c>
      <c r="E4" s="18">
        <v>36277</v>
      </c>
      <c r="F4" s="18">
        <v>37748</v>
      </c>
      <c r="G4" s="17">
        <v>37435</v>
      </c>
      <c r="H4" s="17">
        <v>37442</v>
      </c>
      <c r="I4" s="17">
        <v>36536</v>
      </c>
      <c r="J4" s="17">
        <v>37586</v>
      </c>
      <c r="K4" s="16">
        <v>37169</v>
      </c>
      <c r="L4" s="16">
        <v>36831</v>
      </c>
      <c r="M4" s="16">
        <v>37058</v>
      </c>
      <c r="N4" s="16">
        <v>38188</v>
      </c>
      <c r="O4" s="15">
        <v>38030</v>
      </c>
      <c r="P4" s="15">
        <v>38255</v>
      </c>
      <c r="Q4" s="15">
        <v>38781</v>
      </c>
      <c r="R4" s="15">
        <v>40130</v>
      </c>
      <c r="S4" s="18">
        <v>39618</v>
      </c>
      <c r="T4" s="18">
        <v>39216</v>
      </c>
      <c r="U4" s="18">
        <v>38897</v>
      </c>
      <c r="V4" s="18">
        <v>39182</v>
      </c>
      <c r="W4" s="17">
        <v>37998</v>
      </c>
      <c r="X4" s="17">
        <v>37600</v>
      </c>
      <c r="Y4" s="17">
        <v>38597</v>
      </c>
      <c r="Z4" s="17">
        <v>39552</v>
      </c>
      <c r="AA4" s="16">
        <v>39396</v>
      </c>
      <c r="AB4" s="16">
        <v>38219</v>
      </c>
      <c r="AC4" s="16">
        <v>38787</v>
      </c>
    </row>
    <row r="5" spans="1:29" x14ac:dyDescent="0.3">
      <c r="A5" s="42" t="s">
        <v>182</v>
      </c>
      <c r="B5" s="42" t="s">
        <v>183</v>
      </c>
      <c r="C5" s="18">
        <v>20542</v>
      </c>
      <c r="D5" s="18">
        <v>21541</v>
      </c>
      <c r="E5" s="18">
        <v>21689</v>
      </c>
      <c r="F5" s="18">
        <v>22388</v>
      </c>
      <c r="G5" s="17">
        <v>22107</v>
      </c>
      <c r="H5" s="17">
        <v>22130</v>
      </c>
      <c r="I5" s="17">
        <v>21566</v>
      </c>
      <c r="J5" s="17">
        <v>22161</v>
      </c>
      <c r="K5" s="16">
        <v>22046</v>
      </c>
      <c r="L5" s="16">
        <v>21765</v>
      </c>
      <c r="M5" s="16">
        <v>21678</v>
      </c>
      <c r="N5" s="16">
        <v>22266</v>
      </c>
      <c r="O5" s="15">
        <v>22136</v>
      </c>
      <c r="P5" s="15">
        <v>22147</v>
      </c>
      <c r="Q5" s="15">
        <v>22372</v>
      </c>
      <c r="R5" s="15">
        <v>23093</v>
      </c>
      <c r="S5" s="18">
        <v>22993</v>
      </c>
      <c r="T5" s="18">
        <v>22748</v>
      </c>
      <c r="U5" s="18">
        <v>22931</v>
      </c>
      <c r="V5" s="18">
        <v>22969</v>
      </c>
      <c r="W5" s="17">
        <v>22283</v>
      </c>
      <c r="X5" s="17">
        <v>22135</v>
      </c>
      <c r="Y5" s="17">
        <v>22820</v>
      </c>
      <c r="Z5" s="17">
        <v>23290</v>
      </c>
      <c r="AA5" s="16">
        <v>23267</v>
      </c>
      <c r="AB5" s="16">
        <v>22534</v>
      </c>
      <c r="AC5" s="16">
        <v>22766</v>
      </c>
    </row>
    <row r="6" spans="1:29" x14ac:dyDescent="0.3">
      <c r="A6" s="42" t="s">
        <v>184</v>
      </c>
      <c r="B6" s="42" t="s">
        <v>185</v>
      </c>
      <c r="C6" s="18">
        <v>10125</v>
      </c>
      <c r="D6" s="18">
        <v>10365</v>
      </c>
      <c r="E6" s="18">
        <v>10784</v>
      </c>
      <c r="F6" s="18">
        <v>11248</v>
      </c>
      <c r="G6" s="17">
        <v>11043</v>
      </c>
      <c r="H6" s="17">
        <v>10988</v>
      </c>
      <c r="I6" s="17">
        <v>10780</v>
      </c>
      <c r="J6" s="17">
        <v>11257</v>
      </c>
      <c r="K6" s="16">
        <v>11137</v>
      </c>
      <c r="L6" s="16">
        <v>10857</v>
      </c>
      <c r="M6" s="16">
        <v>11086</v>
      </c>
      <c r="N6" s="16">
        <v>11476</v>
      </c>
      <c r="O6" s="15">
        <v>11334</v>
      </c>
      <c r="P6" s="15">
        <v>11320</v>
      </c>
      <c r="Q6" s="15">
        <v>11633</v>
      </c>
      <c r="R6" s="15">
        <v>12126</v>
      </c>
      <c r="S6" s="18">
        <v>11925</v>
      </c>
      <c r="T6" s="18">
        <v>11619</v>
      </c>
      <c r="U6" s="18">
        <v>11826</v>
      </c>
      <c r="V6" s="18">
        <v>11849</v>
      </c>
      <c r="W6" s="17">
        <v>11276</v>
      </c>
      <c r="X6" s="17">
        <v>10976</v>
      </c>
      <c r="Y6" s="17">
        <v>11539</v>
      </c>
      <c r="Z6" s="17">
        <v>11748</v>
      </c>
      <c r="AA6" s="16">
        <v>11664</v>
      </c>
      <c r="AB6" s="16">
        <v>11144</v>
      </c>
      <c r="AC6" s="16">
        <v>11475</v>
      </c>
    </row>
    <row r="7" spans="1:29" x14ac:dyDescent="0.3">
      <c r="A7" s="42" t="s">
        <v>186</v>
      </c>
      <c r="B7" s="42" t="s">
        <v>187</v>
      </c>
      <c r="C7" s="18">
        <v>8457</v>
      </c>
      <c r="D7" s="18">
        <v>9316</v>
      </c>
      <c r="E7" s="18">
        <v>9403</v>
      </c>
      <c r="F7" s="18">
        <v>9651</v>
      </c>
      <c r="G7" s="17">
        <v>9602</v>
      </c>
      <c r="H7" s="17">
        <v>10027</v>
      </c>
      <c r="I7" s="17">
        <v>9560</v>
      </c>
      <c r="J7" s="17">
        <v>9962</v>
      </c>
      <c r="K7" s="16">
        <v>9703</v>
      </c>
      <c r="L7" s="16">
        <v>9607</v>
      </c>
      <c r="M7" s="16">
        <v>9525</v>
      </c>
      <c r="N7" s="16">
        <v>9934</v>
      </c>
      <c r="O7" s="15">
        <v>9782</v>
      </c>
      <c r="P7" s="15">
        <v>10013</v>
      </c>
      <c r="Q7" s="15">
        <v>10082</v>
      </c>
      <c r="R7" s="15">
        <v>10282</v>
      </c>
      <c r="S7" s="18">
        <v>9916</v>
      </c>
      <c r="T7" s="18">
        <v>9967</v>
      </c>
      <c r="U7" s="18">
        <v>9901</v>
      </c>
      <c r="V7" s="18">
        <v>9886</v>
      </c>
      <c r="W7" s="17">
        <v>9472</v>
      </c>
      <c r="X7" s="17">
        <v>9548</v>
      </c>
      <c r="Y7" s="17">
        <v>9836</v>
      </c>
      <c r="Z7" s="17">
        <v>9941</v>
      </c>
      <c r="AA7" s="16">
        <v>9885</v>
      </c>
      <c r="AB7" s="16">
        <v>9569</v>
      </c>
      <c r="AC7" s="16">
        <v>9628</v>
      </c>
    </row>
    <row r="8" spans="1:29" x14ac:dyDescent="0.3">
      <c r="A8" s="42" t="s">
        <v>188</v>
      </c>
      <c r="B8" s="42" t="s">
        <v>189</v>
      </c>
      <c r="C8" s="18">
        <v>63029</v>
      </c>
      <c r="D8" s="18">
        <v>66460</v>
      </c>
      <c r="E8" s="18">
        <v>67633</v>
      </c>
      <c r="F8" s="18">
        <v>69785</v>
      </c>
      <c r="G8" s="17">
        <v>70589</v>
      </c>
      <c r="H8" s="17">
        <v>70946</v>
      </c>
      <c r="I8" s="17">
        <v>69221</v>
      </c>
      <c r="J8" s="17">
        <v>71476</v>
      </c>
      <c r="K8" s="16">
        <v>71024</v>
      </c>
      <c r="L8" s="16">
        <v>70113</v>
      </c>
      <c r="M8" s="16">
        <v>70933</v>
      </c>
      <c r="N8" s="16">
        <v>72756</v>
      </c>
      <c r="O8" s="15">
        <v>72548</v>
      </c>
      <c r="P8" s="15">
        <v>72696</v>
      </c>
      <c r="Q8" s="15">
        <v>72963</v>
      </c>
      <c r="R8" s="15">
        <v>74763</v>
      </c>
      <c r="S8" s="18">
        <v>74015</v>
      </c>
      <c r="T8" s="18">
        <v>73494</v>
      </c>
      <c r="U8" s="18">
        <v>73031</v>
      </c>
      <c r="V8" s="18">
        <v>72953</v>
      </c>
      <c r="W8" s="17">
        <v>71440</v>
      </c>
      <c r="X8" s="17">
        <v>70711</v>
      </c>
      <c r="Y8" s="17">
        <v>73906</v>
      </c>
      <c r="Z8" s="17">
        <v>72352</v>
      </c>
      <c r="AA8" s="16">
        <v>73313</v>
      </c>
      <c r="AB8" s="16">
        <v>73279</v>
      </c>
      <c r="AC8" s="16">
        <v>72452</v>
      </c>
    </row>
    <row r="9" spans="1:29" x14ac:dyDescent="0.3">
      <c r="A9" s="42" t="s">
        <v>190</v>
      </c>
      <c r="B9" s="42" t="s">
        <v>191</v>
      </c>
      <c r="C9" s="18">
        <v>19798</v>
      </c>
      <c r="D9" s="18">
        <v>20720</v>
      </c>
      <c r="E9" s="18">
        <v>21350</v>
      </c>
      <c r="F9" s="18">
        <v>21780</v>
      </c>
      <c r="G9" s="17">
        <v>20973</v>
      </c>
      <c r="H9" s="17">
        <v>20929</v>
      </c>
      <c r="I9" s="17">
        <v>20587</v>
      </c>
      <c r="J9" s="17">
        <v>21347</v>
      </c>
      <c r="K9" s="16">
        <v>20668</v>
      </c>
      <c r="L9" s="16">
        <v>20245</v>
      </c>
      <c r="M9" s="16">
        <v>20683</v>
      </c>
      <c r="N9" s="16">
        <v>21362</v>
      </c>
      <c r="O9" s="15">
        <v>21074</v>
      </c>
      <c r="P9" s="15">
        <v>20739</v>
      </c>
      <c r="Q9" s="15">
        <v>21508</v>
      </c>
      <c r="R9" s="15">
        <v>22460</v>
      </c>
      <c r="S9" s="18">
        <v>21925</v>
      </c>
      <c r="T9" s="18">
        <v>21566</v>
      </c>
      <c r="U9" s="18">
        <v>21879</v>
      </c>
      <c r="V9" s="18">
        <v>22000</v>
      </c>
      <c r="W9" s="17">
        <v>21029</v>
      </c>
      <c r="X9" s="17">
        <v>20657</v>
      </c>
      <c r="Y9" s="17">
        <v>21583</v>
      </c>
      <c r="Z9" s="17">
        <v>22116</v>
      </c>
      <c r="AA9" s="16">
        <v>21775</v>
      </c>
      <c r="AB9" s="16">
        <v>20863</v>
      </c>
      <c r="AC9" s="16">
        <v>21578</v>
      </c>
    </row>
    <row r="10" spans="1:29" x14ac:dyDescent="0.3">
      <c r="A10" s="42" t="s">
        <v>192</v>
      </c>
      <c r="B10" s="42" t="s">
        <v>193</v>
      </c>
      <c r="C10" s="18">
        <v>16903</v>
      </c>
      <c r="D10" s="18">
        <v>17522</v>
      </c>
      <c r="E10" s="18">
        <v>17927</v>
      </c>
      <c r="F10" s="18">
        <v>18661</v>
      </c>
      <c r="G10" s="17">
        <v>18656</v>
      </c>
      <c r="H10" s="17">
        <v>18686</v>
      </c>
      <c r="I10" s="17">
        <v>18291</v>
      </c>
      <c r="J10" s="17">
        <v>18758</v>
      </c>
      <c r="K10" s="16">
        <v>18648</v>
      </c>
      <c r="L10" s="16">
        <v>18550</v>
      </c>
      <c r="M10" s="16">
        <v>18612</v>
      </c>
      <c r="N10" s="16">
        <v>19299</v>
      </c>
      <c r="O10" s="15">
        <v>19063</v>
      </c>
      <c r="P10" s="15">
        <v>19065</v>
      </c>
      <c r="Q10" s="15">
        <v>19473</v>
      </c>
      <c r="R10" s="15">
        <v>20235</v>
      </c>
      <c r="S10" s="18">
        <v>20007</v>
      </c>
      <c r="T10" s="18">
        <v>19772</v>
      </c>
      <c r="U10" s="18">
        <v>19776</v>
      </c>
      <c r="V10" s="18">
        <v>19763</v>
      </c>
      <c r="W10" s="17">
        <v>19129</v>
      </c>
      <c r="X10" s="17">
        <v>18893</v>
      </c>
      <c r="Y10" s="17">
        <v>19431</v>
      </c>
      <c r="Z10" s="17">
        <v>19908</v>
      </c>
      <c r="AA10" s="16">
        <v>19777</v>
      </c>
      <c r="AB10" s="16">
        <v>19114</v>
      </c>
      <c r="AC10" s="16">
        <v>19160</v>
      </c>
    </row>
    <row r="11" spans="1:29" x14ac:dyDescent="0.3">
      <c r="A11" s="42" t="s">
        <v>194</v>
      </c>
      <c r="B11" s="42" t="s">
        <v>195</v>
      </c>
      <c r="C11" s="18">
        <v>10347</v>
      </c>
      <c r="D11" s="18">
        <v>10676</v>
      </c>
      <c r="E11" s="18">
        <v>10943</v>
      </c>
      <c r="F11" s="18">
        <v>11309</v>
      </c>
      <c r="G11" s="17">
        <v>11258</v>
      </c>
      <c r="H11" s="17">
        <v>11246</v>
      </c>
      <c r="I11" s="17">
        <v>11024</v>
      </c>
      <c r="J11" s="17">
        <v>11554</v>
      </c>
      <c r="K11" s="16">
        <v>11502</v>
      </c>
      <c r="L11" s="16">
        <v>11329</v>
      </c>
      <c r="M11" s="16">
        <v>11581</v>
      </c>
      <c r="N11" s="16">
        <v>11974</v>
      </c>
      <c r="O11" s="15">
        <v>11893</v>
      </c>
      <c r="P11" s="15">
        <v>11839</v>
      </c>
      <c r="Q11" s="15">
        <v>12046</v>
      </c>
      <c r="R11" s="15">
        <v>12380</v>
      </c>
      <c r="S11" s="18">
        <v>12106</v>
      </c>
      <c r="T11" s="18">
        <v>12004</v>
      </c>
      <c r="U11" s="18">
        <v>11979</v>
      </c>
      <c r="V11" s="18">
        <v>11912</v>
      </c>
      <c r="W11" s="17">
        <v>11528</v>
      </c>
      <c r="X11" s="17">
        <v>11412</v>
      </c>
      <c r="Y11" s="17">
        <v>11785</v>
      </c>
      <c r="Z11" s="17">
        <v>12132</v>
      </c>
      <c r="AA11" s="16">
        <v>12020</v>
      </c>
      <c r="AB11" s="16">
        <v>11599</v>
      </c>
      <c r="AC11" s="16">
        <v>11855</v>
      </c>
    </row>
    <row r="12" spans="1:29" x14ac:dyDescent="0.3">
      <c r="A12" s="42" t="s">
        <v>196</v>
      </c>
      <c r="B12" s="42" t="s">
        <v>197</v>
      </c>
      <c r="C12" s="18">
        <v>19301</v>
      </c>
      <c r="D12" s="18">
        <v>19769</v>
      </c>
      <c r="E12" s="18">
        <v>20206</v>
      </c>
      <c r="F12" s="18">
        <v>21136</v>
      </c>
      <c r="G12" s="17">
        <v>21124</v>
      </c>
      <c r="H12" s="17">
        <v>21195</v>
      </c>
      <c r="I12" s="17">
        <v>20724</v>
      </c>
      <c r="J12" s="17">
        <v>21525</v>
      </c>
      <c r="K12" s="16">
        <v>21299</v>
      </c>
      <c r="L12" s="16">
        <v>21057</v>
      </c>
      <c r="M12" s="16">
        <v>21181</v>
      </c>
      <c r="N12" s="16">
        <v>22096</v>
      </c>
      <c r="O12" s="15">
        <v>21891</v>
      </c>
      <c r="P12" s="15">
        <v>21826</v>
      </c>
      <c r="Q12" s="15">
        <v>22278</v>
      </c>
      <c r="R12" s="15">
        <v>23209</v>
      </c>
      <c r="S12" s="18">
        <v>22956</v>
      </c>
      <c r="T12" s="18">
        <v>22621</v>
      </c>
      <c r="U12" s="18">
        <v>22638</v>
      </c>
      <c r="V12" s="18">
        <v>22775</v>
      </c>
      <c r="W12" s="17">
        <v>21844</v>
      </c>
      <c r="X12" s="17">
        <v>21650</v>
      </c>
      <c r="Y12" s="17">
        <v>22703</v>
      </c>
      <c r="Z12" s="17">
        <v>22629</v>
      </c>
      <c r="AA12" s="16">
        <v>23273</v>
      </c>
      <c r="AB12" s="16">
        <v>22913</v>
      </c>
      <c r="AC12" s="16">
        <v>22765</v>
      </c>
    </row>
    <row r="13" spans="1:29" x14ac:dyDescent="0.3">
      <c r="A13" s="42" t="s">
        <v>198</v>
      </c>
      <c r="B13" s="42" t="s">
        <v>199</v>
      </c>
      <c r="C13" s="18">
        <v>25752</v>
      </c>
      <c r="D13" s="18">
        <v>26435</v>
      </c>
      <c r="E13" s="18">
        <v>27343</v>
      </c>
      <c r="F13" s="18">
        <v>28559</v>
      </c>
      <c r="G13" s="17">
        <v>28105</v>
      </c>
      <c r="H13" s="17">
        <v>27826</v>
      </c>
      <c r="I13" s="17">
        <v>27170</v>
      </c>
      <c r="J13" s="17">
        <v>28695</v>
      </c>
      <c r="K13" s="16">
        <v>28181</v>
      </c>
      <c r="L13" s="16">
        <v>27546</v>
      </c>
      <c r="M13" s="16">
        <v>28171</v>
      </c>
      <c r="N13" s="16">
        <v>29401</v>
      </c>
      <c r="O13" s="15">
        <v>29025</v>
      </c>
      <c r="P13" s="15">
        <v>28973</v>
      </c>
      <c r="Q13" s="15">
        <v>29673</v>
      </c>
      <c r="R13" s="15">
        <v>30633</v>
      </c>
      <c r="S13" s="18">
        <v>30010</v>
      </c>
      <c r="T13" s="18">
        <v>29672</v>
      </c>
      <c r="U13" s="18">
        <v>29785</v>
      </c>
      <c r="V13" s="18">
        <v>29889</v>
      </c>
      <c r="W13" s="17">
        <v>28622</v>
      </c>
      <c r="X13" s="17">
        <v>28061</v>
      </c>
      <c r="Y13" s="17">
        <v>29366</v>
      </c>
      <c r="Z13" s="17">
        <v>30269</v>
      </c>
      <c r="AA13" s="16">
        <v>29602</v>
      </c>
      <c r="AB13" s="16">
        <v>28090</v>
      </c>
      <c r="AC13" s="16">
        <v>28827</v>
      </c>
    </row>
    <row r="14" spans="1:29" x14ac:dyDescent="0.3">
      <c r="A14" s="42" t="s">
        <v>200</v>
      </c>
      <c r="B14" s="42" t="s">
        <v>201</v>
      </c>
      <c r="C14" s="18">
        <v>15293</v>
      </c>
      <c r="D14" s="18">
        <v>15777</v>
      </c>
      <c r="E14" s="18">
        <v>15997</v>
      </c>
      <c r="F14" s="18">
        <v>16494</v>
      </c>
      <c r="G14" s="17">
        <v>16561</v>
      </c>
      <c r="H14" s="17">
        <v>16550</v>
      </c>
      <c r="I14" s="17">
        <v>16124</v>
      </c>
      <c r="J14" s="17">
        <v>16631</v>
      </c>
      <c r="K14" s="16">
        <v>16487</v>
      </c>
      <c r="L14" s="16">
        <v>16291</v>
      </c>
      <c r="M14" s="16">
        <v>16371</v>
      </c>
      <c r="N14" s="16">
        <v>16879</v>
      </c>
      <c r="O14" s="15">
        <v>16703</v>
      </c>
      <c r="P14" s="15">
        <v>16694</v>
      </c>
      <c r="Q14" s="15">
        <v>16948</v>
      </c>
      <c r="R14" s="15">
        <v>17460</v>
      </c>
      <c r="S14" s="18">
        <v>17193</v>
      </c>
      <c r="T14" s="18">
        <v>17063</v>
      </c>
      <c r="U14" s="18">
        <v>17083</v>
      </c>
      <c r="V14" s="18">
        <v>17137</v>
      </c>
      <c r="W14" s="17">
        <v>16622</v>
      </c>
      <c r="X14" s="17">
        <v>16461</v>
      </c>
      <c r="Y14" s="17">
        <v>17068</v>
      </c>
      <c r="Z14" s="17">
        <v>17405</v>
      </c>
      <c r="AA14" s="16">
        <v>17210</v>
      </c>
      <c r="AB14" s="16">
        <v>16721</v>
      </c>
      <c r="AC14" s="16">
        <v>16998</v>
      </c>
    </row>
    <row r="15" spans="1:29" x14ac:dyDescent="0.3">
      <c r="A15" s="42" t="s">
        <v>202</v>
      </c>
      <c r="B15" s="42" t="s">
        <v>203</v>
      </c>
      <c r="C15" s="18">
        <v>134668</v>
      </c>
      <c r="D15" s="18">
        <v>140598</v>
      </c>
      <c r="E15" s="18">
        <v>142835</v>
      </c>
      <c r="F15" s="18">
        <v>146547</v>
      </c>
      <c r="G15" s="17">
        <v>147898</v>
      </c>
      <c r="H15" s="17">
        <v>149985</v>
      </c>
      <c r="I15" s="17">
        <v>146578</v>
      </c>
      <c r="J15" s="17">
        <v>151445</v>
      </c>
      <c r="K15" s="16">
        <v>151872</v>
      </c>
      <c r="L15" s="16">
        <v>151493</v>
      </c>
      <c r="M15" s="16">
        <v>152354</v>
      </c>
      <c r="N15" s="16">
        <v>155796</v>
      </c>
      <c r="O15" s="15">
        <v>155014</v>
      </c>
      <c r="P15" s="15">
        <v>155557</v>
      </c>
      <c r="Q15" s="15">
        <v>156941</v>
      </c>
      <c r="R15" s="15">
        <v>159842</v>
      </c>
      <c r="S15" s="18">
        <v>159402</v>
      </c>
      <c r="T15" s="18">
        <v>159387</v>
      </c>
      <c r="U15" s="18">
        <v>159627</v>
      </c>
      <c r="V15" s="18">
        <v>159742</v>
      </c>
      <c r="W15" s="17">
        <v>156569</v>
      </c>
      <c r="X15" s="17">
        <v>155789</v>
      </c>
      <c r="Y15" s="17">
        <v>159810</v>
      </c>
      <c r="Z15" s="17">
        <v>161790</v>
      </c>
      <c r="AA15" s="16">
        <v>162136</v>
      </c>
      <c r="AB15" s="16">
        <v>154869</v>
      </c>
      <c r="AC15" s="16">
        <v>155905</v>
      </c>
    </row>
    <row r="16" spans="1:29" x14ac:dyDescent="0.3">
      <c r="A16" s="42" t="s">
        <v>204</v>
      </c>
      <c r="B16" s="42" t="s">
        <v>205</v>
      </c>
      <c r="C16" s="18">
        <v>46048</v>
      </c>
      <c r="D16" s="18">
        <v>47432</v>
      </c>
      <c r="E16" s="18">
        <v>48366</v>
      </c>
      <c r="F16" s="18">
        <v>49848</v>
      </c>
      <c r="G16" s="17">
        <v>49472</v>
      </c>
      <c r="H16" s="17">
        <v>49603</v>
      </c>
      <c r="I16" s="17">
        <v>48495</v>
      </c>
      <c r="J16" s="17">
        <v>49733</v>
      </c>
      <c r="K16" s="16">
        <v>49508</v>
      </c>
      <c r="L16" s="16">
        <v>48835</v>
      </c>
      <c r="M16" s="16">
        <v>48852</v>
      </c>
      <c r="N16" s="16">
        <v>50260</v>
      </c>
      <c r="O16" s="15">
        <v>49944</v>
      </c>
      <c r="P16" s="15">
        <v>50049</v>
      </c>
      <c r="Q16" s="15">
        <v>50842</v>
      </c>
      <c r="R16" s="15">
        <v>52445</v>
      </c>
      <c r="S16" s="18">
        <v>52214</v>
      </c>
      <c r="T16" s="18">
        <v>51818</v>
      </c>
      <c r="U16" s="18">
        <v>51338</v>
      </c>
      <c r="V16" s="18">
        <v>51489</v>
      </c>
      <c r="W16" s="17">
        <v>50518</v>
      </c>
      <c r="X16" s="17">
        <v>50147</v>
      </c>
      <c r="Y16" s="17">
        <v>51587</v>
      </c>
      <c r="Z16" s="17">
        <v>52574</v>
      </c>
      <c r="AA16" s="16">
        <v>52760</v>
      </c>
      <c r="AB16" s="16">
        <v>50995</v>
      </c>
      <c r="AC16" s="16">
        <v>51024</v>
      </c>
    </row>
    <row r="17" spans="1:29" x14ac:dyDescent="0.3">
      <c r="A17" s="42" t="s">
        <v>206</v>
      </c>
      <c r="B17" s="42" t="s">
        <v>207</v>
      </c>
      <c r="C17" s="18">
        <v>8654</v>
      </c>
      <c r="D17" s="18">
        <v>9106</v>
      </c>
      <c r="E17" s="18">
        <v>9228</v>
      </c>
      <c r="F17" s="18">
        <v>9412</v>
      </c>
      <c r="G17" s="17">
        <v>9228</v>
      </c>
      <c r="H17" s="17">
        <v>9288</v>
      </c>
      <c r="I17" s="17">
        <v>8994</v>
      </c>
      <c r="J17" s="17">
        <v>9171</v>
      </c>
      <c r="K17" s="16">
        <v>8954</v>
      </c>
      <c r="L17" s="16">
        <v>8842</v>
      </c>
      <c r="M17" s="16">
        <v>8871</v>
      </c>
      <c r="N17" s="16">
        <v>9065</v>
      </c>
      <c r="O17" s="15">
        <v>8824</v>
      </c>
      <c r="P17" s="15">
        <v>8815</v>
      </c>
      <c r="Q17" s="15">
        <v>8902</v>
      </c>
      <c r="R17" s="15">
        <v>9126</v>
      </c>
      <c r="S17" s="18">
        <v>8997</v>
      </c>
      <c r="T17" s="18">
        <v>8896</v>
      </c>
      <c r="U17" s="18">
        <v>8824</v>
      </c>
      <c r="V17" s="18">
        <v>8803</v>
      </c>
      <c r="W17" s="17">
        <v>8497</v>
      </c>
      <c r="X17" s="17">
        <v>8465</v>
      </c>
      <c r="Y17" s="17">
        <v>8773</v>
      </c>
      <c r="Z17" s="17">
        <v>8965</v>
      </c>
      <c r="AA17" s="16">
        <v>8877</v>
      </c>
      <c r="AB17" s="16">
        <v>8553</v>
      </c>
      <c r="AC17" s="16">
        <v>8701</v>
      </c>
    </row>
    <row r="18" spans="1:29" x14ac:dyDescent="0.3">
      <c r="A18" s="42" t="s">
        <v>208</v>
      </c>
      <c r="B18" s="42" t="s">
        <v>209</v>
      </c>
      <c r="C18" s="18">
        <v>22335</v>
      </c>
      <c r="D18" s="18">
        <v>23316</v>
      </c>
      <c r="E18" s="18">
        <v>23776</v>
      </c>
      <c r="F18" s="18">
        <v>24225</v>
      </c>
      <c r="G18" s="17">
        <v>24131</v>
      </c>
      <c r="H18" s="17">
        <v>24275</v>
      </c>
      <c r="I18" s="17">
        <v>23613</v>
      </c>
      <c r="J18" s="17">
        <v>24149</v>
      </c>
      <c r="K18" s="16">
        <v>24003</v>
      </c>
      <c r="L18" s="16">
        <v>23993</v>
      </c>
      <c r="M18" s="16">
        <v>24035</v>
      </c>
      <c r="N18" s="16">
        <v>24664</v>
      </c>
      <c r="O18" s="15">
        <v>24339</v>
      </c>
      <c r="P18" s="15">
        <v>24523</v>
      </c>
      <c r="Q18" s="15">
        <v>24974</v>
      </c>
      <c r="R18" s="15">
        <v>25697</v>
      </c>
      <c r="S18" s="18">
        <v>25429</v>
      </c>
      <c r="T18" s="18">
        <v>25324</v>
      </c>
      <c r="U18" s="18">
        <v>25166</v>
      </c>
      <c r="V18" s="18">
        <v>25094</v>
      </c>
      <c r="W18" s="17">
        <v>24265</v>
      </c>
      <c r="X18" s="17">
        <v>24156</v>
      </c>
      <c r="Y18" s="17">
        <v>24962</v>
      </c>
      <c r="Z18" s="17">
        <v>25440</v>
      </c>
      <c r="AA18" s="16">
        <v>25202</v>
      </c>
      <c r="AB18" s="16">
        <v>24438</v>
      </c>
      <c r="AC18" s="16">
        <v>24608</v>
      </c>
    </row>
    <row r="19" spans="1:29" x14ac:dyDescent="0.3">
      <c r="A19" s="42" t="s">
        <v>210</v>
      </c>
      <c r="B19" s="42" t="s">
        <v>211</v>
      </c>
      <c r="C19" s="18">
        <v>40933</v>
      </c>
      <c r="D19" s="18">
        <v>42281</v>
      </c>
      <c r="E19" s="18">
        <v>44018</v>
      </c>
      <c r="F19" s="18">
        <v>45530</v>
      </c>
      <c r="G19" s="17">
        <v>44620</v>
      </c>
      <c r="H19" s="17">
        <v>44574</v>
      </c>
      <c r="I19" s="17">
        <v>43870</v>
      </c>
      <c r="J19" s="17">
        <v>45305</v>
      </c>
      <c r="K19" s="16">
        <v>44479</v>
      </c>
      <c r="L19" s="16">
        <v>43517</v>
      </c>
      <c r="M19" s="16">
        <v>44049</v>
      </c>
      <c r="N19" s="16">
        <v>45325</v>
      </c>
      <c r="O19" s="15">
        <v>44766</v>
      </c>
      <c r="P19" s="15">
        <v>44569</v>
      </c>
      <c r="Q19" s="15">
        <v>45681</v>
      </c>
      <c r="R19" s="15">
        <v>47251</v>
      </c>
      <c r="S19" s="18">
        <v>46604</v>
      </c>
      <c r="T19" s="18">
        <v>46054</v>
      </c>
      <c r="U19" s="18">
        <v>46397</v>
      </c>
      <c r="V19" s="18">
        <v>46172</v>
      </c>
      <c r="W19" s="17">
        <v>44817</v>
      </c>
      <c r="X19" s="17">
        <v>44169</v>
      </c>
      <c r="Y19" s="17">
        <v>46294</v>
      </c>
      <c r="Z19" s="17">
        <v>47252</v>
      </c>
      <c r="AA19" s="16">
        <v>46729</v>
      </c>
      <c r="AB19" s="16">
        <v>44724</v>
      </c>
      <c r="AC19" s="16">
        <v>45649</v>
      </c>
    </row>
    <row r="20" spans="1:29" x14ac:dyDescent="0.3">
      <c r="A20" s="42" t="s">
        <v>212</v>
      </c>
      <c r="B20" s="42" t="s">
        <v>213</v>
      </c>
      <c r="C20" s="18">
        <v>18518</v>
      </c>
      <c r="D20" s="18">
        <v>19098</v>
      </c>
      <c r="E20" s="18">
        <v>19305</v>
      </c>
      <c r="F20" s="18">
        <v>19962</v>
      </c>
      <c r="G20" s="17">
        <v>19823</v>
      </c>
      <c r="H20" s="17">
        <v>19803</v>
      </c>
      <c r="I20" s="17">
        <v>19255</v>
      </c>
      <c r="J20" s="17">
        <v>19910</v>
      </c>
      <c r="K20" s="16">
        <v>19804</v>
      </c>
      <c r="L20" s="16">
        <v>19459</v>
      </c>
      <c r="M20" s="16">
        <v>19599</v>
      </c>
      <c r="N20" s="16">
        <v>20250</v>
      </c>
      <c r="O20" s="15">
        <v>20147</v>
      </c>
      <c r="P20" s="15">
        <v>19899</v>
      </c>
      <c r="Q20" s="15">
        <v>20312</v>
      </c>
      <c r="R20" s="15">
        <v>21068</v>
      </c>
      <c r="S20" s="18">
        <v>20698</v>
      </c>
      <c r="T20" s="18">
        <v>20550</v>
      </c>
      <c r="U20" s="18">
        <v>20620</v>
      </c>
      <c r="V20" s="18">
        <v>20637</v>
      </c>
      <c r="W20" s="17">
        <v>20124</v>
      </c>
      <c r="X20" s="17">
        <v>19780</v>
      </c>
      <c r="Y20" s="17">
        <v>20352</v>
      </c>
      <c r="Z20" s="17">
        <v>20816</v>
      </c>
      <c r="AA20" s="16">
        <v>20942</v>
      </c>
      <c r="AB20" s="16">
        <v>20237</v>
      </c>
      <c r="AC20" s="16">
        <v>20324</v>
      </c>
    </row>
    <row r="21" spans="1:29" x14ac:dyDescent="0.3">
      <c r="A21" s="42" t="s">
        <v>214</v>
      </c>
      <c r="B21" s="42" t="s">
        <v>215</v>
      </c>
      <c r="C21" s="18">
        <v>13873</v>
      </c>
      <c r="D21" s="18">
        <v>14242</v>
      </c>
      <c r="E21" s="18">
        <v>14334</v>
      </c>
      <c r="F21" s="18">
        <v>14905</v>
      </c>
      <c r="G21" s="17">
        <v>15109</v>
      </c>
      <c r="H21" s="17">
        <v>15212</v>
      </c>
      <c r="I21" s="17">
        <v>14744</v>
      </c>
      <c r="J21" s="17">
        <v>15156</v>
      </c>
      <c r="K21" s="16">
        <v>15043</v>
      </c>
      <c r="L21" s="16">
        <v>14878</v>
      </c>
      <c r="M21" s="16">
        <v>14809</v>
      </c>
      <c r="N21" s="16">
        <v>15315</v>
      </c>
      <c r="O21" s="15">
        <v>15208</v>
      </c>
      <c r="P21" s="15">
        <v>15056</v>
      </c>
      <c r="Q21" s="15">
        <v>15339</v>
      </c>
      <c r="R21" s="15">
        <v>15911</v>
      </c>
      <c r="S21" s="18">
        <v>15772</v>
      </c>
      <c r="T21" s="18">
        <v>15639</v>
      </c>
      <c r="U21" s="18">
        <v>15591</v>
      </c>
      <c r="V21" s="18">
        <v>15663</v>
      </c>
      <c r="W21" s="17">
        <v>15307</v>
      </c>
      <c r="X21" s="17">
        <v>15140</v>
      </c>
      <c r="Y21" s="17">
        <v>15592</v>
      </c>
      <c r="Z21" s="17">
        <v>15993</v>
      </c>
      <c r="AA21" s="16">
        <v>15989</v>
      </c>
      <c r="AB21" s="16">
        <v>15381</v>
      </c>
      <c r="AC21" s="16">
        <v>15579</v>
      </c>
    </row>
    <row r="22" spans="1:29" x14ac:dyDescent="0.3">
      <c r="A22" s="42" t="s">
        <v>216</v>
      </c>
      <c r="B22" s="42" t="s">
        <v>217</v>
      </c>
      <c r="C22" s="18">
        <v>7020</v>
      </c>
      <c r="D22" s="18">
        <v>7317</v>
      </c>
      <c r="E22" s="18">
        <v>7810</v>
      </c>
      <c r="F22" s="18">
        <v>8299</v>
      </c>
      <c r="G22" s="17">
        <v>8132</v>
      </c>
      <c r="H22" s="17">
        <v>8000</v>
      </c>
      <c r="I22" s="17">
        <v>8009</v>
      </c>
      <c r="J22" s="17">
        <v>8574</v>
      </c>
      <c r="K22" s="16">
        <v>8372</v>
      </c>
      <c r="L22" s="16">
        <v>8166</v>
      </c>
      <c r="M22" s="16">
        <v>8531</v>
      </c>
      <c r="N22" s="16">
        <v>8743</v>
      </c>
      <c r="O22" s="15">
        <v>8531</v>
      </c>
      <c r="P22" s="15">
        <v>8395</v>
      </c>
      <c r="Q22" s="15">
        <v>8691</v>
      </c>
      <c r="R22" s="15">
        <v>9158</v>
      </c>
      <c r="S22" s="18">
        <v>8908</v>
      </c>
      <c r="T22" s="18">
        <v>8584</v>
      </c>
      <c r="U22" s="18">
        <v>8729</v>
      </c>
      <c r="V22" s="18">
        <v>8835</v>
      </c>
      <c r="W22" s="17">
        <v>8422</v>
      </c>
      <c r="X22" s="17">
        <v>8064</v>
      </c>
      <c r="Y22" s="17">
        <v>8662</v>
      </c>
      <c r="Z22" s="17">
        <v>9028</v>
      </c>
      <c r="AA22" s="16">
        <v>8801</v>
      </c>
      <c r="AB22" s="16">
        <v>8183</v>
      </c>
      <c r="AC22" s="16">
        <v>8386</v>
      </c>
    </row>
    <row r="23" spans="1:29" x14ac:dyDescent="0.3">
      <c r="A23" s="42" t="s">
        <v>218</v>
      </c>
      <c r="B23" s="42" t="s">
        <v>219</v>
      </c>
      <c r="C23" s="18">
        <v>9382</v>
      </c>
      <c r="D23" s="18">
        <v>9672</v>
      </c>
      <c r="E23" s="18">
        <v>10303</v>
      </c>
      <c r="F23" s="18">
        <v>10884</v>
      </c>
      <c r="G23" s="17">
        <v>10629</v>
      </c>
      <c r="H23" s="17">
        <v>10296</v>
      </c>
      <c r="I23" s="17">
        <v>10332</v>
      </c>
      <c r="J23" s="17">
        <v>10944</v>
      </c>
      <c r="K23" s="16">
        <v>10677</v>
      </c>
      <c r="L23" s="16">
        <v>10420</v>
      </c>
      <c r="M23" s="16">
        <v>10737</v>
      </c>
      <c r="N23" s="16">
        <v>11268</v>
      </c>
      <c r="O23" s="15">
        <v>11038</v>
      </c>
      <c r="P23" s="15">
        <v>10883</v>
      </c>
      <c r="Q23" s="15">
        <v>11292</v>
      </c>
      <c r="R23" s="15">
        <v>11838</v>
      </c>
      <c r="S23" s="18">
        <v>11526</v>
      </c>
      <c r="T23" s="18">
        <v>11178</v>
      </c>
      <c r="U23" s="18">
        <v>11340</v>
      </c>
      <c r="V23" s="18">
        <v>11403</v>
      </c>
      <c r="W23" s="17">
        <v>10852</v>
      </c>
      <c r="X23" s="17">
        <v>10544</v>
      </c>
      <c r="Y23" s="17">
        <v>11159</v>
      </c>
      <c r="Z23" s="17">
        <v>11434</v>
      </c>
      <c r="AA23" s="16">
        <v>11322</v>
      </c>
      <c r="AB23" s="16">
        <v>10629</v>
      </c>
      <c r="AC23" s="16">
        <v>10760</v>
      </c>
    </row>
    <row r="24" spans="1:29" x14ac:dyDescent="0.3">
      <c r="A24" s="42" t="s">
        <v>220</v>
      </c>
      <c r="B24" s="42" t="s">
        <v>221</v>
      </c>
      <c r="C24" s="18">
        <v>32659</v>
      </c>
      <c r="D24" s="18">
        <v>33955</v>
      </c>
      <c r="E24" s="18">
        <v>34631</v>
      </c>
      <c r="F24" s="18">
        <v>35602</v>
      </c>
      <c r="G24" s="17">
        <v>35602</v>
      </c>
      <c r="H24" s="17">
        <v>35706</v>
      </c>
      <c r="I24" s="17">
        <v>34899</v>
      </c>
      <c r="J24" s="17">
        <v>35829</v>
      </c>
      <c r="K24" s="16">
        <v>35565</v>
      </c>
      <c r="L24" s="16">
        <v>35180</v>
      </c>
      <c r="M24" s="16">
        <v>34915</v>
      </c>
      <c r="N24" s="16">
        <v>35916</v>
      </c>
      <c r="O24" s="15">
        <v>35913</v>
      </c>
      <c r="P24" s="15">
        <v>35982</v>
      </c>
      <c r="Q24" s="15">
        <v>36255</v>
      </c>
      <c r="R24" s="15">
        <v>37497</v>
      </c>
      <c r="S24" s="18">
        <v>37628</v>
      </c>
      <c r="T24" s="18">
        <v>37485</v>
      </c>
      <c r="U24" s="18">
        <v>37094</v>
      </c>
      <c r="V24" s="18">
        <v>37173</v>
      </c>
      <c r="W24" s="17">
        <v>36478</v>
      </c>
      <c r="X24" s="17">
        <v>36329</v>
      </c>
      <c r="Y24" s="17">
        <v>37443</v>
      </c>
      <c r="Z24" s="17">
        <v>38326</v>
      </c>
      <c r="AA24" s="16">
        <v>38562</v>
      </c>
      <c r="AB24" s="16">
        <v>37422</v>
      </c>
      <c r="AC24" s="16">
        <v>37801</v>
      </c>
    </row>
    <row r="25" spans="1:29" x14ac:dyDescent="0.3">
      <c r="A25" s="42" t="s">
        <v>222</v>
      </c>
      <c r="B25" s="42" t="s">
        <v>223</v>
      </c>
      <c r="C25" s="18">
        <v>31503</v>
      </c>
      <c r="D25" s="18">
        <v>32714</v>
      </c>
      <c r="E25" s="18">
        <v>33346</v>
      </c>
      <c r="F25" s="18">
        <v>34476</v>
      </c>
      <c r="G25" s="17">
        <v>34426</v>
      </c>
      <c r="H25" s="17">
        <v>34416</v>
      </c>
      <c r="I25" s="17">
        <v>33471</v>
      </c>
      <c r="J25" s="17">
        <v>34563</v>
      </c>
      <c r="K25" s="16">
        <v>34008</v>
      </c>
      <c r="L25" s="16">
        <v>33432</v>
      </c>
      <c r="M25" s="16">
        <v>33721</v>
      </c>
      <c r="N25" s="16">
        <v>34794</v>
      </c>
      <c r="O25" s="15">
        <v>34466</v>
      </c>
      <c r="P25" s="15">
        <v>34560</v>
      </c>
      <c r="Q25" s="15">
        <v>35317</v>
      </c>
      <c r="R25" s="15">
        <v>36729</v>
      </c>
      <c r="S25" s="18">
        <v>36266</v>
      </c>
      <c r="T25" s="18">
        <v>35959</v>
      </c>
      <c r="U25" s="18">
        <v>36076</v>
      </c>
      <c r="V25" s="18">
        <v>36192</v>
      </c>
      <c r="W25" s="17">
        <v>35318</v>
      </c>
      <c r="X25" s="17">
        <v>35051</v>
      </c>
      <c r="Y25" s="17">
        <v>36439</v>
      </c>
      <c r="Z25" s="17">
        <v>37225</v>
      </c>
      <c r="AA25" s="16">
        <v>36995</v>
      </c>
      <c r="AB25" s="16">
        <v>35446</v>
      </c>
      <c r="AC25" s="16">
        <v>36035</v>
      </c>
    </row>
    <row r="26" spans="1:29" x14ac:dyDescent="0.3">
      <c r="A26" s="42" t="s">
        <v>224</v>
      </c>
      <c r="B26" s="42" t="s">
        <v>225</v>
      </c>
      <c r="C26" s="18">
        <v>6686</v>
      </c>
      <c r="D26" s="18">
        <v>7004</v>
      </c>
      <c r="E26" s="18">
        <v>7208</v>
      </c>
      <c r="F26" s="18">
        <v>7376</v>
      </c>
      <c r="G26" s="17">
        <v>7344</v>
      </c>
      <c r="H26" s="17">
        <v>7345</v>
      </c>
      <c r="I26" s="17">
        <v>7177</v>
      </c>
      <c r="J26" s="17">
        <v>7320</v>
      </c>
      <c r="K26" s="16">
        <v>7213</v>
      </c>
      <c r="L26" s="16">
        <v>7158</v>
      </c>
      <c r="M26" s="16">
        <v>7152</v>
      </c>
      <c r="N26" s="16">
        <v>7340</v>
      </c>
      <c r="O26" s="15">
        <v>7260</v>
      </c>
      <c r="P26" s="15">
        <v>7237</v>
      </c>
      <c r="Q26" s="15">
        <v>7338</v>
      </c>
      <c r="R26" s="15">
        <v>7468</v>
      </c>
      <c r="S26" s="18">
        <v>7361</v>
      </c>
      <c r="T26" s="18">
        <v>7212</v>
      </c>
      <c r="U26" s="18">
        <v>7105</v>
      </c>
      <c r="V26" s="18">
        <v>7096</v>
      </c>
      <c r="W26" s="17">
        <v>6853</v>
      </c>
      <c r="X26" s="17">
        <v>6854</v>
      </c>
      <c r="Y26" s="17">
        <v>7144</v>
      </c>
      <c r="Z26" s="17">
        <v>7295</v>
      </c>
      <c r="AA26" s="16">
        <v>7266</v>
      </c>
      <c r="AB26" s="16">
        <v>6994</v>
      </c>
      <c r="AC26" s="16">
        <v>7027</v>
      </c>
    </row>
    <row r="27" spans="1:29" x14ac:dyDescent="0.3">
      <c r="A27" s="42" t="s">
        <v>226</v>
      </c>
      <c r="B27" s="42" t="s">
        <v>227</v>
      </c>
      <c r="C27" s="18">
        <v>25976</v>
      </c>
      <c r="D27" s="18">
        <v>26611</v>
      </c>
      <c r="E27" s="18">
        <v>27500</v>
      </c>
      <c r="F27" s="18">
        <v>28809</v>
      </c>
      <c r="G27" s="17">
        <v>28397</v>
      </c>
      <c r="H27" s="17">
        <v>28075</v>
      </c>
      <c r="I27" s="17">
        <v>27432</v>
      </c>
      <c r="J27" s="17">
        <v>28561</v>
      </c>
      <c r="K27" s="16">
        <v>28205</v>
      </c>
      <c r="L27" s="16">
        <v>27531</v>
      </c>
      <c r="M27" s="16">
        <v>27965</v>
      </c>
      <c r="N27" s="16">
        <v>28735</v>
      </c>
      <c r="O27" s="15">
        <v>28253</v>
      </c>
      <c r="P27" s="15">
        <v>27833</v>
      </c>
      <c r="Q27" s="15">
        <v>28507</v>
      </c>
      <c r="R27" s="15">
        <v>29456</v>
      </c>
      <c r="S27" s="18">
        <v>28893</v>
      </c>
      <c r="T27" s="18">
        <v>28077</v>
      </c>
      <c r="U27" s="18">
        <v>28310</v>
      </c>
      <c r="V27" s="18">
        <v>28619</v>
      </c>
      <c r="W27" s="17">
        <v>27771</v>
      </c>
      <c r="X27" s="17">
        <v>27281</v>
      </c>
      <c r="Y27" s="17">
        <v>28474</v>
      </c>
      <c r="Z27" s="17">
        <v>29150</v>
      </c>
      <c r="AA27" s="16">
        <v>29076</v>
      </c>
      <c r="AB27" s="16">
        <v>27937</v>
      </c>
      <c r="AC27" s="16">
        <v>28598</v>
      </c>
    </row>
    <row r="28" spans="1:29" x14ac:dyDescent="0.3">
      <c r="A28" s="42" t="s">
        <v>228</v>
      </c>
      <c r="B28" s="42" t="s">
        <v>229</v>
      </c>
      <c r="C28" s="18">
        <v>28982</v>
      </c>
      <c r="D28" s="18">
        <v>30356</v>
      </c>
      <c r="E28" s="18">
        <v>30550</v>
      </c>
      <c r="F28" s="18">
        <v>31296</v>
      </c>
      <c r="G28" s="17">
        <v>31422</v>
      </c>
      <c r="H28" s="17">
        <v>31831</v>
      </c>
      <c r="I28" s="17">
        <v>30845</v>
      </c>
      <c r="J28" s="17">
        <v>31134</v>
      </c>
      <c r="K28" s="16">
        <v>31473</v>
      </c>
      <c r="L28" s="16">
        <v>31606</v>
      </c>
      <c r="M28" s="16">
        <v>31268</v>
      </c>
      <c r="N28" s="16">
        <v>32080</v>
      </c>
      <c r="O28" s="15">
        <v>32149</v>
      </c>
      <c r="P28" s="15">
        <v>32497</v>
      </c>
      <c r="Q28" s="15">
        <v>32375</v>
      </c>
      <c r="R28" s="15">
        <v>33065</v>
      </c>
      <c r="S28" s="18">
        <v>33278</v>
      </c>
      <c r="T28" s="18">
        <v>33248</v>
      </c>
      <c r="U28" s="18">
        <v>32711</v>
      </c>
      <c r="V28" s="18">
        <v>32634</v>
      </c>
      <c r="W28" s="17">
        <v>32113</v>
      </c>
      <c r="X28" s="17">
        <v>31855</v>
      </c>
      <c r="Y28" s="17">
        <v>32464</v>
      </c>
      <c r="Z28" s="17">
        <v>32877</v>
      </c>
      <c r="AA28" s="16">
        <v>33354</v>
      </c>
      <c r="AB28" s="16">
        <v>32499</v>
      </c>
      <c r="AC28" s="16">
        <v>32399</v>
      </c>
    </row>
    <row r="29" spans="1:29" x14ac:dyDescent="0.3">
      <c r="A29" s="42" t="s">
        <v>230</v>
      </c>
      <c r="B29" s="42" t="s">
        <v>231</v>
      </c>
      <c r="C29" s="18">
        <v>32146</v>
      </c>
      <c r="D29" s="18">
        <v>33203</v>
      </c>
      <c r="E29" s="18">
        <v>33788</v>
      </c>
      <c r="F29" s="18">
        <v>34817</v>
      </c>
      <c r="G29" s="17">
        <v>34704</v>
      </c>
      <c r="H29" s="17">
        <v>34757</v>
      </c>
      <c r="I29" s="17">
        <v>33845</v>
      </c>
      <c r="J29" s="17">
        <v>34988</v>
      </c>
      <c r="K29" s="16">
        <v>34682</v>
      </c>
      <c r="L29" s="16">
        <v>34437</v>
      </c>
      <c r="M29" s="16">
        <v>34627</v>
      </c>
      <c r="N29" s="16">
        <v>35279</v>
      </c>
      <c r="O29" s="15">
        <v>35097</v>
      </c>
      <c r="P29" s="15">
        <v>35247</v>
      </c>
      <c r="Q29" s="15">
        <v>35657</v>
      </c>
      <c r="R29" s="15">
        <v>36700</v>
      </c>
      <c r="S29" s="18">
        <v>36526</v>
      </c>
      <c r="T29" s="18">
        <v>36122</v>
      </c>
      <c r="U29" s="18">
        <v>35938</v>
      </c>
      <c r="V29" s="18">
        <v>36296</v>
      </c>
      <c r="W29" s="17">
        <v>35329</v>
      </c>
      <c r="X29" s="17">
        <v>35120</v>
      </c>
      <c r="Y29" s="17">
        <v>36319</v>
      </c>
      <c r="Z29" s="17">
        <v>37019</v>
      </c>
      <c r="AA29" s="16">
        <v>36974</v>
      </c>
      <c r="AB29" s="16">
        <v>35674</v>
      </c>
      <c r="AC29" s="16">
        <v>36190</v>
      </c>
    </row>
    <row r="30" spans="1:29" x14ac:dyDescent="0.3">
      <c r="A30" s="42" t="s">
        <v>232</v>
      </c>
      <c r="B30" s="42" t="s">
        <v>233</v>
      </c>
      <c r="C30" s="18">
        <v>32621</v>
      </c>
      <c r="D30" s="18">
        <v>34025</v>
      </c>
      <c r="E30" s="18">
        <v>34503</v>
      </c>
      <c r="F30" s="18">
        <v>35545</v>
      </c>
      <c r="G30" s="17">
        <v>35998</v>
      </c>
      <c r="H30" s="17">
        <v>36487</v>
      </c>
      <c r="I30" s="17">
        <v>35559</v>
      </c>
      <c r="J30" s="17">
        <v>36685</v>
      </c>
      <c r="K30" s="16">
        <v>36571</v>
      </c>
      <c r="L30" s="16">
        <v>36565</v>
      </c>
      <c r="M30" s="16">
        <v>36698</v>
      </c>
      <c r="N30" s="16">
        <v>37519</v>
      </c>
      <c r="O30" s="15">
        <v>36857</v>
      </c>
      <c r="P30" s="15">
        <v>37251</v>
      </c>
      <c r="Q30" s="15">
        <v>37607</v>
      </c>
      <c r="R30" s="15">
        <v>38924</v>
      </c>
      <c r="S30" s="18">
        <v>38656</v>
      </c>
      <c r="T30" s="18">
        <v>38273</v>
      </c>
      <c r="U30" s="18">
        <v>38081</v>
      </c>
      <c r="V30" s="18">
        <v>38115</v>
      </c>
      <c r="W30" s="17">
        <v>37001</v>
      </c>
      <c r="X30" s="17">
        <v>36909</v>
      </c>
      <c r="Y30" s="17">
        <v>38127</v>
      </c>
      <c r="Z30" s="17">
        <v>38751</v>
      </c>
      <c r="AA30" s="16">
        <v>38803</v>
      </c>
      <c r="AB30" s="16">
        <v>37656</v>
      </c>
      <c r="AC30" s="16">
        <v>37988</v>
      </c>
    </row>
    <row r="31" spans="1:29" x14ac:dyDescent="0.3">
      <c r="A31" s="42" t="s">
        <v>234</v>
      </c>
      <c r="B31" s="42" t="s">
        <v>235</v>
      </c>
      <c r="C31" s="18">
        <v>22692</v>
      </c>
      <c r="D31" s="18">
        <v>24048</v>
      </c>
      <c r="E31" s="18">
        <v>24299</v>
      </c>
      <c r="F31" s="18">
        <v>25087</v>
      </c>
      <c r="G31" s="17">
        <v>25268</v>
      </c>
      <c r="H31" s="17">
        <v>25581</v>
      </c>
      <c r="I31" s="17">
        <v>25047</v>
      </c>
      <c r="J31" s="17">
        <v>25745</v>
      </c>
      <c r="K31" s="16">
        <v>25677</v>
      </c>
      <c r="L31" s="16">
        <v>25549</v>
      </c>
      <c r="M31" s="16">
        <v>25375</v>
      </c>
      <c r="N31" s="16">
        <v>25793</v>
      </c>
      <c r="O31" s="15">
        <v>25575</v>
      </c>
      <c r="P31" s="15">
        <v>25507</v>
      </c>
      <c r="Q31" s="15">
        <v>25862</v>
      </c>
      <c r="R31" s="15">
        <v>26822</v>
      </c>
      <c r="S31" s="18">
        <v>26618</v>
      </c>
      <c r="T31" s="18">
        <v>26170</v>
      </c>
      <c r="U31" s="18">
        <v>26130</v>
      </c>
      <c r="V31" s="18">
        <v>26267</v>
      </c>
      <c r="W31" s="17">
        <v>25714</v>
      </c>
      <c r="X31" s="17">
        <v>25640</v>
      </c>
      <c r="Y31" s="17">
        <v>26416</v>
      </c>
      <c r="Z31" s="17">
        <v>27072</v>
      </c>
      <c r="AA31" s="16">
        <v>27240</v>
      </c>
      <c r="AB31" s="16">
        <v>26423</v>
      </c>
      <c r="AC31" s="16">
        <v>26601</v>
      </c>
    </row>
    <row r="32" spans="1:29" x14ac:dyDescent="0.3">
      <c r="A32" s="42" t="s">
        <v>236</v>
      </c>
      <c r="B32" s="42" t="s">
        <v>237</v>
      </c>
      <c r="C32" s="18">
        <v>52366</v>
      </c>
      <c r="D32" s="18">
        <v>54698</v>
      </c>
      <c r="E32" s="18">
        <v>56120</v>
      </c>
      <c r="F32" s="18">
        <v>58141</v>
      </c>
      <c r="G32" s="17">
        <v>57749</v>
      </c>
      <c r="H32" s="17">
        <v>57645</v>
      </c>
      <c r="I32" s="17">
        <v>56411</v>
      </c>
      <c r="J32" s="17">
        <v>58310</v>
      </c>
      <c r="K32" s="16">
        <v>57573</v>
      </c>
      <c r="L32" s="16">
        <v>56840</v>
      </c>
      <c r="M32" s="16">
        <v>57047</v>
      </c>
      <c r="N32" s="16">
        <v>58347</v>
      </c>
      <c r="O32" s="15">
        <v>57466</v>
      </c>
      <c r="P32" s="15">
        <v>57350</v>
      </c>
      <c r="Q32" s="15">
        <v>58088</v>
      </c>
      <c r="R32" s="15">
        <v>60197</v>
      </c>
      <c r="S32" s="18">
        <v>59638</v>
      </c>
      <c r="T32" s="18">
        <v>59256</v>
      </c>
      <c r="U32" s="18">
        <v>59328</v>
      </c>
      <c r="V32" s="18">
        <v>59487</v>
      </c>
      <c r="W32" s="17">
        <v>57834</v>
      </c>
      <c r="X32" s="17">
        <v>57039</v>
      </c>
      <c r="Y32" s="17">
        <v>59296</v>
      </c>
      <c r="Z32" s="17">
        <v>60472</v>
      </c>
      <c r="AA32" s="16">
        <v>60398</v>
      </c>
      <c r="AB32" s="16">
        <v>58071</v>
      </c>
      <c r="AC32" s="16">
        <v>58599</v>
      </c>
    </row>
    <row r="33" spans="1:29" x14ac:dyDescent="0.3">
      <c r="A33" s="42" t="s">
        <v>238</v>
      </c>
      <c r="B33" s="42" t="s">
        <v>239</v>
      </c>
      <c r="C33" s="18">
        <v>49841</v>
      </c>
      <c r="D33" s="18">
        <v>51488</v>
      </c>
      <c r="E33" s="18">
        <v>53497</v>
      </c>
      <c r="F33" s="18">
        <v>55139</v>
      </c>
      <c r="G33" s="17">
        <v>54767</v>
      </c>
      <c r="H33" s="17">
        <v>55020</v>
      </c>
      <c r="I33" s="17">
        <v>54115</v>
      </c>
      <c r="J33" s="17">
        <v>56352</v>
      </c>
      <c r="K33" s="16">
        <v>55410</v>
      </c>
      <c r="L33" s="16">
        <v>54765</v>
      </c>
      <c r="M33" s="16">
        <v>55427</v>
      </c>
      <c r="N33" s="16">
        <v>56814</v>
      </c>
      <c r="O33" s="15">
        <v>55750</v>
      </c>
      <c r="P33" s="15">
        <v>55651</v>
      </c>
      <c r="Q33" s="15">
        <v>56920</v>
      </c>
      <c r="R33" s="15">
        <v>58723</v>
      </c>
      <c r="S33" s="18">
        <v>57220</v>
      </c>
      <c r="T33" s="18">
        <v>56449</v>
      </c>
      <c r="U33" s="18">
        <v>56448</v>
      </c>
      <c r="V33" s="18">
        <v>56428</v>
      </c>
      <c r="W33" s="17">
        <v>54456</v>
      </c>
      <c r="X33" s="17">
        <v>53764</v>
      </c>
      <c r="Y33" s="17">
        <v>55884</v>
      </c>
      <c r="Z33" s="17">
        <v>57110</v>
      </c>
      <c r="AA33" s="16">
        <v>56562</v>
      </c>
      <c r="AB33" s="16">
        <v>54022</v>
      </c>
      <c r="AC33" s="16">
        <v>54853</v>
      </c>
    </row>
    <row r="34" spans="1:29" x14ac:dyDescent="0.3">
      <c r="A34" s="42" t="s">
        <v>240</v>
      </c>
      <c r="B34" s="42" t="s">
        <v>241</v>
      </c>
      <c r="C34" s="18">
        <v>99582</v>
      </c>
      <c r="D34" s="18">
        <v>104761</v>
      </c>
      <c r="E34" s="18">
        <v>106214</v>
      </c>
      <c r="F34" s="18">
        <v>108176</v>
      </c>
      <c r="G34" s="17">
        <v>109257</v>
      </c>
      <c r="H34" s="17">
        <v>111067</v>
      </c>
      <c r="I34" s="17">
        <v>107683</v>
      </c>
      <c r="J34" s="17">
        <v>109666</v>
      </c>
      <c r="K34" s="16">
        <v>109384</v>
      </c>
      <c r="L34" s="16">
        <v>109066</v>
      </c>
      <c r="M34" s="16">
        <v>108703</v>
      </c>
      <c r="N34" s="16">
        <v>110358</v>
      </c>
      <c r="O34" s="15">
        <v>109558</v>
      </c>
      <c r="P34" s="15">
        <v>110222</v>
      </c>
      <c r="Q34" s="15">
        <v>110262</v>
      </c>
      <c r="R34" s="15">
        <v>113660</v>
      </c>
      <c r="S34" s="18">
        <v>114854</v>
      </c>
      <c r="T34" s="18">
        <v>115133</v>
      </c>
      <c r="U34" s="18">
        <v>114120</v>
      </c>
      <c r="V34" s="18">
        <v>113526</v>
      </c>
      <c r="W34" s="17">
        <v>112643</v>
      </c>
      <c r="X34" s="17">
        <v>112306</v>
      </c>
      <c r="Y34" s="17">
        <v>115005</v>
      </c>
      <c r="Z34" s="17">
        <v>117127</v>
      </c>
      <c r="AA34" s="16">
        <v>118024</v>
      </c>
      <c r="AB34" s="16">
        <v>113518</v>
      </c>
      <c r="AC34" s="16">
        <v>113495</v>
      </c>
    </row>
    <row r="35" spans="1:29" x14ac:dyDescent="0.3">
      <c r="A35" s="42" t="s">
        <v>242</v>
      </c>
      <c r="B35" s="42" t="s">
        <v>243</v>
      </c>
      <c r="C35" s="18">
        <v>10295</v>
      </c>
      <c r="D35" s="18">
        <v>10696</v>
      </c>
      <c r="E35" s="18">
        <v>10911</v>
      </c>
      <c r="F35" s="18">
        <v>11284</v>
      </c>
      <c r="G35" s="17">
        <v>11286</v>
      </c>
      <c r="H35" s="17">
        <v>11300</v>
      </c>
      <c r="I35" s="17">
        <v>11044</v>
      </c>
      <c r="J35" s="17">
        <v>11449</v>
      </c>
      <c r="K35" s="16">
        <v>11370</v>
      </c>
      <c r="L35" s="16">
        <v>11195</v>
      </c>
      <c r="M35" s="16">
        <v>11189</v>
      </c>
      <c r="N35" s="16">
        <v>11489</v>
      </c>
      <c r="O35" s="15">
        <v>11404</v>
      </c>
      <c r="P35" s="15">
        <v>11317</v>
      </c>
      <c r="Q35" s="15">
        <v>11402</v>
      </c>
      <c r="R35" s="15">
        <v>11629</v>
      </c>
      <c r="S35" s="18">
        <v>11602</v>
      </c>
      <c r="T35" s="18">
        <v>11520</v>
      </c>
      <c r="U35" s="18">
        <v>11373</v>
      </c>
      <c r="V35" s="18">
        <v>11410</v>
      </c>
      <c r="W35" s="17">
        <v>11107</v>
      </c>
      <c r="X35" s="17">
        <v>10952</v>
      </c>
      <c r="Y35" s="17">
        <v>11427</v>
      </c>
      <c r="Z35" s="17">
        <v>11671</v>
      </c>
      <c r="AA35" s="16">
        <v>11650</v>
      </c>
      <c r="AB35" s="16">
        <v>11178</v>
      </c>
      <c r="AC35" s="16">
        <v>11240</v>
      </c>
    </row>
    <row r="36" spans="1:29" x14ac:dyDescent="0.3">
      <c r="A36" s="42" t="s">
        <v>244</v>
      </c>
      <c r="B36" s="42" t="s">
        <v>245</v>
      </c>
      <c r="C36" s="18">
        <v>103265</v>
      </c>
      <c r="D36" s="18">
        <v>106742</v>
      </c>
      <c r="E36" s="18">
        <v>108628</v>
      </c>
      <c r="F36" s="18">
        <v>112269</v>
      </c>
      <c r="G36" s="17">
        <v>112742</v>
      </c>
      <c r="H36" s="17">
        <v>113820</v>
      </c>
      <c r="I36" s="17">
        <v>110829</v>
      </c>
      <c r="J36" s="17">
        <v>113573</v>
      </c>
      <c r="K36" s="16">
        <v>112757</v>
      </c>
      <c r="L36" s="16">
        <v>111437</v>
      </c>
      <c r="M36" s="16">
        <v>111717</v>
      </c>
      <c r="N36" s="16">
        <v>114426</v>
      </c>
      <c r="O36" s="15">
        <v>114796</v>
      </c>
      <c r="P36" s="15">
        <v>115045</v>
      </c>
      <c r="Q36" s="15">
        <v>115662</v>
      </c>
      <c r="R36" s="15">
        <v>119309</v>
      </c>
      <c r="S36" s="18">
        <v>119564</v>
      </c>
      <c r="T36" s="18">
        <v>118858</v>
      </c>
      <c r="U36" s="18">
        <v>118473</v>
      </c>
      <c r="V36" s="18">
        <v>118538</v>
      </c>
      <c r="W36" s="17">
        <v>116679</v>
      </c>
      <c r="X36" s="17">
        <v>115395</v>
      </c>
      <c r="Y36" s="17">
        <v>118420</v>
      </c>
      <c r="Z36" s="17">
        <v>121006</v>
      </c>
      <c r="AA36" s="16">
        <v>121700</v>
      </c>
      <c r="AB36" s="16">
        <v>116281</v>
      </c>
      <c r="AC36" s="16">
        <v>117725</v>
      </c>
    </row>
    <row r="37" spans="1:29" x14ac:dyDescent="0.3">
      <c r="A37" s="42" t="s">
        <v>246</v>
      </c>
      <c r="B37" s="42" t="s">
        <v>247</v>
      </c>
      <c r="C37" s="18">
        <v>84625</v>
      </c>
      <c r="D37" s="18">
        <v>87683</v>
      </c>
      <c r="E37" s="18">
        <v>90793</v>
      </c>
      <c r="F37" s="18">
        <v>94619</v>
      </c>
      <c r="G37" s="17">
        <v>93970</v>
      </c>
      <c r="H37" s="17">
        <v>94160</v>
      </c>
      <c r="I37" s="17">
        <v>91985</v>
      </c>
      <c r="J37" s="17">
        <v>96428</v>
      </c>
      <c r="K37" s="16">
        <v>95436</v>
      </c>
      <c r="L37" s="16">
        <v>94255</v>
      </c>
      <c r="M37" s="16">
        <v>95470</v>
      </c>
      <c r="N37" s="16">
        <v>99201</v>
      </c>
      <c r="O37" s="15">
        <v>97369</v>
      </c>
      <c r="P37" s="15">
        <v>97396</v>
      </c>
      <c r="Q37" s="15">
        <v>98781</v>
      </c>
      <c r="R37" s="15">
        <v>102278</v>
      </c>
      <c r="S37" s="18">
        <v>101138</v>
      </c>
      <c r="T37" s="18">
        <v>100183</v>
      </c>
      <c r="U37" s="18">
        <v>101129</v>
      </c>
      <c r="V37" s="18">
        <v>101563</v>
      </c>
      <c r="W37" s="17">
        <v>98393</v>
      </c>
      <c r="X37" s="17">
        <v>97414</v>
      </c>
      <c r="Y37" s="17">
        <v>103928</v>
      </c>
      <c r="Z37" s="17">
        <v>103583</v>
      </c>
      <c r="AA37" s="16">
        <v>103735</v>
      </c>
      <c r="AB37" s="16">
        <v>102163</v>
      </c>
      <c r="AC37" s="16">
        <v>101383</v>
      </c>
    </row>
    <row r="38" spans="1:29" x14ac:dyDescent="0.3">
      <c r="A38" s="42" t="s">
        <v>248</v>
      </c>
      <c r="B38" s="42" t="s">
        <v>249</v>
      </c>
      <c r="C38" s="18">
        <v>65089</v>
      </c>
      <c r="D38" s="18">
        <v>68245</v>
      </c>
      <c r="E38" s="18">
        <v>68806</v>
      </c>
      <c r="F38" s="18">
        <v>71186</v>
      </c>
      <c r="G38" s="17">
        <v>71769</v>
      </c>
      <c r="H38" s="17">
        <v>72632</v>
      </c>
      <c r="I38" s="17">
        <v>70343</v>
      </c>
      <c r="J38" s="17">
        <v>71328</v>
      </c>
      <c r="K38" s="16">
        <v>71253</v>
      </c>
      <c r="L38" s="16">
        <v>70832</v>
      </c>
      <c r="M38" s="16">
        <v>70210</v>
      </c>
      <c r="N38" s="16">
        <v>71877</v>
      </c>
      <c r="O38" s="15">
        <v>71854</v>
      </c>
      <c r="P38" s="15">
        <v>72459</v>
      </c>
      <c r="Q38" s="15">
        <v>73251</v>
      </c>
      <c r="R38" s="15">
        <v>75786</v>
      </c>
      <c r="S38" s="18">
        <v>76746</v>
      </c>
      <c r="T38" s="18">
        <v>76742</v>
      </c>
      <c r="U38" s="18">
        <v>75704</v>
      </c>
      <c r="V38" s="18">
        <v>75505</v>
      </c>
      <c r="W38" s="17">
        <v>74521</v>
      </c>
      <c r="X38" s="17">
        <v>74172</v>
      </c>
      <c r="Y38" s="17">
        <v>76454</v>
      </c>
      <c r="Z38" s="17">
        <v>77865</v>
      </c>
      <c r="AA38" s="16">
        <v>78494</v>
      </c>
      <c r="AB38" s="16">
        <v>75657</v>
      </c>
      <c r="AC38" s="16">
        <v>75396</v>
      </c>
    </row>
    <row r="39" spans="1:29" x14ac:dyDescent="0.3">
      <c r="A39" s="42" t="s">
        <v>250</v>
      </c>
      <c r="B39" s="42" t="s">
        <v>251</v>
      </c>
      <c r="C39" s="18">
        <v>13626</v>
      </c>
      <c r="D39" s="18">
        <v>14153</v>
      </c>
      <c r="E39" s="18">
        <v>14188</v>
      </c>
      <c r="F39" s="18">
        <v>14579</v>
      </c>
      <c r="G39" s="17">
        <v>14514</v>
      </c>
      <c r="H39" s="17">
        <v>14496</v>
      </c>
      <c r="I39" s="17">
        <v>14086</v>
      </c>
      <c r="J39" s="17">
        <v>14479</v>
      </c>
      <c r="K39" s="16">
        <v>14363</v>
      </c>
      <c r="L39" s="16">
        <v>14278</v>
      </c>
      <c r="M39" s="16">
        <v>14307</v>
      </c>
      <c r="N39" s="16">
        <v>14644</v>
      </c>
      <c r="O39" s="15">
        <v>14641</v>
      </c>
      <c r="P39" s="15">
        <v>14714</v>
      </c>
      <c r="Q39" s="15">
        <v>14972</v>
      </c>
      <c r="R39" s="15">
        <v>15341</v>
      </c>
      <c r="S39" s="18">
        <v>15249</v>
      </c>
      <c r="T39" s="18">
        <v>15161</v>
      </c>
      <c r="U39" s="18">
        <v>15093</v>
      </c>
      <c r="V39" s="18">
        <v>15037</v>
      </c>
      <c r="W39" s="17">
        <v>14742</v>
      </c>
      <c r="X39" s="17">
        <v>14676</v>
      </c>
      <c r="Y39" s="17">
        <v>15027</v>
      </c>
      <c r="Z39" s="17">
        <v>15220</v>
      </c>
      <c r="AA39" s="16">
        <v>15229</v>
      </c>
      <c r="AB39" s="16">
        <v>14675</v>
      </c>
      <c r="AC39" s="16">
        <v>14892</v>
      </c>
    </row>
    <row r="40" spans="1:29" x14ac:dyDescent="0.3">
      <c r="A40" s="42" t="s">
        <v>252</v>
      </c>
      <c r="B40" s="42" t="s">
        <v>253</v>
      </c>
      <c r="C40" s="18">
        <v>38907</v>
      </c>
      <c r="D40" s="18">
        <v>40372</v>
      </c>
      <c r="E40" s="18">
        <v>41358</v>
      </c>
      <c r="F40" s="18">
        <v>42680</v>
      </c>
      <c r="G40" s="17">
        <v>42605</v>
      </c>
      <c r="H40" s="17">
        <v>42943</v>
      </c>
      <c r="I40" s="17">
        <v>41847</v>
      </c>
      <c r="J40" s="17">
        <v>42875</v>
      </c>
      <c r="K40" s="16">
        <v>42685</v>
      </c>
      <c r="L40" s="16">
        <v>41906</v>
      </c>
      <c r="M40" s="16">
        <v>42071</v>
      </c>
      <c r="N40" s="16">
        <v>43165</v>
      </c>
      <c r="O40" s="15">
        <v>43182</v>
      </c>
      <c r="P40" s="15">
        <v>43290</v>
      </c>
      <c r="Q40" s="15">
        <v>43512</v>
      </c>
      <c r="R40" s="15">
        <v>44905</v>
      </c>
      <c r="S40" s="18">
        <v>44925</v>
      </c>
      <c r="T40" s="18">
        <v>44762</v>
      </c>
      <c r="U40" s="18">
        <v>44877</v>
      </c>
      <c r="V40" s="18">
        <v>45075</v>
      </c>
      <c r="W40" s="17">
        <v>44430</v>
      </c>
      <c r="X40" s="17">
        <v>44185</v>
      </c>
      <c r="Y40" s="17">
        <v>45327</v>
      </c>
      <c r="Z40" s="17">
        <v>46335</v>
      </c>
      <c r="AA40" s="16">
        <v>46678</v>
      </c>
      <c r="AB40" s="16">
        <v>44933</v>
      </c>
      <c r="AC40" s="16">
        <v>45210</v>
      </c>
    </row>
    <row r="41" spans="1:29" x14ac:dyDescent="0.3">
      <c r="A41" s="42" t="s">
        <v>254</v>
      </c>
      <c r="B41" s="42" t="s">
        <v>255</v>
      </c>
      <c r="C41" s="18">
        <v>69146</v>
      </c>
      <c r="D41" s="18">
        <v>72874</v>
      </c>
      <c r="E41" s="18">
        <v>73158</v>
      </c>
      <c r="F41" s="18">
        <v>75060</v>
      </c>
      <c r="G41" s="17">
        <v>75875</v>
      </c>
      <c r="H41" s="17">
        <v>77344</v>
      </c>
      <c r="I41" s="17">
        <v>75004</v>
      </c>
      <c r="J41" s="17">
        <v>76486</v>
      </c>
      <c r="K41" s="16">
        <v>76491</v>
      </c>
      <c r="L41" s="16">
        <v>76318</v>
      </c>
      <c r="M41" s="16">
        <v>75585</v>
      </c>
      <c r="N41" s="16">
        <v>76871</v>
      </c>
      <c r="O41" s="15">
        <v>77021</v>
      </c>
      <c r="P41" s="15">
        <v>77682</v>
      </c>
      <c r="Q41" s="15">
        <v>77349</v>
      </c>
      <c r="R41" s="15">
        <v>79094</v>
      </c>
      <c r="S41" s="18">
        <v>79166</v>
      </c>
      <c r="T41" s="18">
        <v>79349</v>
      </c>
      <c r="U41" s="18">
        <v>78249</v>
      </c>
      <c r="V41" s="18">
        <v>78165</v>
      </c>
      <c r="W41" s="17">
        <v>76836</v>
      </c>
      <c r="X41" s="17">
        <v>76721</v>
      </c>
      <c r="Y41" s="17">
        <v>78726</v>
      </c>
      <c r="Z41" s="17">
        <v>79980</v>
      </c>
      <c r="AA41" s="16">
        <v>80662</v>
      </c>
      <c r="AB41" s="16">
        <v>77641</v>
      </c>
      <c r="AC41" s="16">
        <v>77448</v>
      </c>
    </row>
    <row r="42" spans="1:29" x14ac:dyDescent="0.3">
      <c r="A42" s="42" t="s">
        <v>256</v>
      </c>
      <c r="B42" s="42" t="s">
        <v>257</v>
      </c>
      <c r="C42" s="18">
        <v>13310</v>
      </c>
      <c r="D42" s="18">
        <v>13860</v>
      </c>
      <c r="E42" s="18">
        <v>14064</v>
      </c>
      <c r="F42" s="18">
        <v>14425</v>
      </c>
      <c r="G42" s="17">
        <v>14267</v>
      </c>
      <c r="H42" s="17">
        <v>14507</v>
      </c>
      <c r="I42" s="17">
        <v>14172</v>
      </c>
      <c r="J42" s="17">
        <v>14526</v>
      </c>
      <c r="K42" s="16">
        <v>14450</v>
      </c>
      <c r="L42" s="16">
        <v>14437</v>
      </c>
      <c r="M42" s="16">
        <v>14507</v>
      </c>
      <c r="N42" s="16">
        <v>14798</v>
      </c>
      <c r="O42" s="15">
        <v>14618</v>
      </c>
      <c r="P42" s="15">
        <v>14749</v>
      </c>
      <c r="Q42" s="15">
        <v>15007</v>
      </c>
      <c r="R42" s="15">
        <v>15451</v>
      </c>
      <c r="S42" s="18">
        <v>15320</v>
      </c>
      <c r="T42" s="18">
        <v>15171</v>
      </c>
      <c r="U42" s="18">
        <v>14952</v>
      </c>
      <c r="V42" s="18">
        <v>14981</v>
      </c>
      <c r="W42" s="17">
        <v>14608</v>
      </c>
      <c r="X42" s="17">
        <v>14492</v>
      </c>
      <c r="Y42" s="17">
        <v>14903</v>
      </c>
      <c r="Z42" s="17">
        <v>15257</v>
      </c>
      <c r="AA42" s="16">
        <v>15349</v>
      </c>
      <c r="AB42" s="16">
        <v>14898</v>
      </c>
      <c r="AC42" s="16">
        <v>14823</v>
      </c>
    </row>
    <row r="43" spans="1:29" x14ac:dyDescent="0.3">
      <c r="A43" s="42" t="s">
        <v>258</v>
      </c>
      <c r="B43" s="42" t="s">
        <v>259</v>
      </c>
      <c r="C43" s="18">
        <v>25044</v>
      </c>
      <c r="D43" s="18">
        <v>25584</v>
      </c>
      <c r="E43" s="18">
        <v>26625</v>
      </c>
      <c r="F43" s="18">
        <v>27765</v>
      </c>
      <c r="G43" s="17">
        <v>27513</v>
      </c>
      <c r="H43" s="17">
        <v>27353</v>
      </c>
      <c r="I43" s="17">
        <v>27019</v>
      </c>
      <c r="J43" s="17">
        <v>28353</v>
      </c>
      <c r="K43" s="16">
        <v>27940</v>
      </c>
      <c r="L43" s="16">
        <v>26986</v>
      </c>
      <c r="M43" s="16">
        <v>27312</v>
      </c>
      <c r="N43" s="16">
        <v>28619</v>
      </c>
      <c r="O43" s="15">
        <v>28374</v>
      </c>
      <c r="P43" s="15">
        <v>28139</v>
      </c>
      <c r="Q43" s="15">
        <v>28946</v>
      </c>
      <c r="R43" s="15">
        <v>30189</v>
      </c>
      <c r="S43" s="18">
        <v>29590</v>
      </c>
      <c r="T43" s="18">
        <v>28905</v>
      </c>
      <c r="U43" s="18">
        <v>29322</v>
      </c>
      <c r="V43" s="18">
        <v>29788</v>
      </c>
      <c r="W43" s="17">
        <v>28666</v>
      </c>
      <c r="X43" s="17">
        <v>28124</v>
      </c>
      <c r="Y43" s="17">
        <v>29618</v>
      </c>
      <c r="Z43" s="17">
        <v>30488</v>
      </c>
      <c r="AA43" s="16">
        <v>30215</v>
      </c>
      <c r="AB43" s="16">
        <v>28592</v>
      </c>
      <c r="AC43" s="16">
        <v>29322</v>
      </c>
    </row>
    <row r="44" spans="1:29" x14ac:dyDescent="0.3">
      <c r="A44" s="42" t="s">
        <v>260</v>
      </c>
      <c r="B44" s="42" t="s">
        <v>261</v>
      </c>
      <c r="C44" s="18">
        <v>19088</v>
      </c>
      <c r="D44" s="18">
        <v>19904</v>
      </c>
      <c r="E44" s="18">
        <v>20123</v>
      </c>
      <c r="F44" s="18">
        <v>20543</v>
      </c>
      <c r="G44" s="17">
        <v>20614</v>
      </c>
      <c r="H44" s="17">
        <v>20793</v>
      </c>
      <c r="I44" s="17">
        <v>20109</v>
      </c>
      <c r="J44" s="17">
        <v>20635</v>
      </c>
      <c r="K44" s="16">
        <v>20588</v>
      </c>
      <c r="L44" s="16">
        <v>20345</v>
      </c>
      <c r="M44" s="16">
        <v>20196</v>
      </c>
      <c r="N44" s="16">
        <v>20614</v>
      </c>
      <c r="O44" s="15">
        <v>20349</v>
      </c>
      <c r="P44" s="15">
        <v>20446</v>
      </c>
      <c r="Q44" s="15">
        <v>20814</v>
      </c>
      <c r="R44" s="15">
        <v>21426</v>
      </c>
      <c r="S44" s="18">
        <v>21382</v>
      </c>
      <c r="T44" s="18">
        <v>21307</v>
      </c>
      <c r="U44" s="18">
        <v>21270</v>
      </c>
      <c r="V44" s="18">
        <v>21140</v>
      </c>
      <c r="W44" s="17">
        <v>20539</v>
      </c>
      <c r="X44" s="17">
        <v>20443</v>
      </c>
      <c r="Y44" s="17">
        <v>21135</v>
      </c>
      <c r="Z44" s="17">
        <v>21674</v>
      </c>
      <c r="AA44" s="16">
        <v>21687</v>
      </c>
      <c r="AB44" s="16">
        <v>20898</v>
      </c>
      <c r="AC44" s="16">
        <v>21348</v>
      </c>
    </row>
    <row r="45" spans="1:29" x14ac:dyDescent="0.3">
      <c r="A45" s="42" t="s">
        <v>262</v>
      </c>
      <c r="B45" s="42" t="s">
        <v>263</v>
      </c>
      <c r="C45" s="18">
        <v>46346</v>
      </c>
      <c r="D45" s="18">
        <v>48616</v>
      </c>
      <c r="E45" s="18">
        <v>48831</v>
      </c>
      <c r="F45" s="18">
        <v>49985</v>
      </c>
      <c r="G45" s="17">
        <v>50338</v>
      </c>
      <c r="H45" s="17">
        <v>50614</v>
      </c>
      <c r="I45" s="17">
        <v>48814</v>
      </c>
      <c r="J45" s="17">
        <v>50081</v>
      </c>
      <c r="K45" s="16">
        <v>49991</v>
      </c>
      <c r="L45" s="16">
        <v>49779</v>
      </c>
      <c r="M45" s="16">
        <v>49649</v>
      </c>
      <c r="N45" s="16">
        <v>50900</v>
      </c>
      <c r="O45" s="15">
        <v>50964</v>
      </c>
      <c r="P45" s="15">
        <v>51333</v>
      </c>
      <c r="Q45" s="15">
        <v>51623</v>
      </c>
      <c r="R45" s="15">
        <v>53295</v>
      </c>
      <c r="S45" s="18">
        <v>52801</v>
      </c>
      <c r="T45" s="18">
        <v>52631</v>
      </c>
      <c r="U45" s="18">
        <v>52052</v>
      </c>
      <c r="V45" s="18">
        <v>51756</v>
      </c>
      <c r="W45" s="17">
        <v>50761</v>
      </c>
      <c r="X45" s="17">
        <v>50176</v>
      </c>
      <c r="Y45" s="17">
        <v>51069</v>
      </c>
      <c r="Z45" s="17">
        <v>52030</v>
      </c>
      <c r="AA45" s="16">
        <v>52391</v>
      </c>
      <c r="AB45" s="16">
        <v>50472</v>
      </c>
      <c r="AC45" s="16">
        <v>50741</v>
      </c>
    </row>
    <row r="46" spans="1:29" x14ac:dyDescent="0.3">
      <c r="A46" s="42" t="s">
        <v>264</v>
      </c>
      <c r="B46" s="42" t="s">
        <v>265</v>
      </c>
      <c r="C46" s="18">
        <v>13346</v>
      </c>
      <c r="D46" s="18">
        <v>13719</v>
      </c>
      <c r="E46" s="18">
        <v>13824</v>
      </c>
      <c r="F46" s="18">
        <v>14160</v>
      </c>
      <c r="G46" s="17">
        <v>14048</v>
      </c>
      <c r="H46" s="17">
        <v>14077</v>
      </c>
      <c r="I46" s="17">
        <v>13587</v>
      </c>
      <c r="J46" s="17">
        <v>13842</v>
      </c>
      <c r="K46" s="16">
        <v>13578</v>
      </c>
      <c r="L46" s="16">
        <v>13513</v>
      </c>
      <c r="M46" s="16">
        <v>13496</v>
      </c>
      <c r="N46" s="16">
        <v>13723</v>
      </c>
      <c r="O46" s="15">
        <v>13672</v>
      </c>
      <c r="P46" s="15">
        <v>13737</v>
      </c>
      <c r="Q46" s="15">
        <v>13977</v>
      </c>
      <c r="R46" s="15">
        <v>14368</v>
      </c>
      <c r="S46" s="18">
        <v>14289</v>
      </c>
      <c r="T46" s="18">
        <v>14204</v>
      </c>
      <c r="U46" s="18">
        <v>13971</v>
      </c>
      <c r="V46" s="18">
        <v>13837</v>
      </c>
      <c r="W46" s="17">
        <v>13457</v>
      </c>
      <c r="X46" s="17">
        <v>13310</v>
      </c>
      <c r="Y46" s="17">
        <v>13718</v>
      </c>
      <c r="Z46" s="17">
        <v>13813</v>
      </c>
      <c r="AA46" s="16">
        <v>13768</v>
      </c>
      <c r="AB46" s="16">
        <v>13293</v>
      </c>
      <c r="AC46" s="16">
        <v>13307</v>
      </c>
    </row>
    <row r="47" spans="1:29" x14ac:dyDescent="0.3">
      <c r="A47" s="42" t="s">
        <v>266</v>
      </c>
      <c r="B47" s="42" t="s">
        <v>267</v>
      </c>
      <c r="C47" s="18">
        <v>85017</v>
      </c>
      <c r="D47" s="18">
        <v>88737</v>
      </c>
      <c r="E47" s="18">
        <v>90403</v>
      </c>
      <c r="F47" s="18">
        <v>93396</v>
      </c>
      <c r="G47" s="17">
        <v>93979</v>
      </c>
      <c r="H47" s="17">
        <v>95555</v>
      </c>
      <c r="I47" s="17">
        <v>92752</v>
      </c>
      <c r="J47" s="17">
        <v>94933</v>
      </c>
      <c r="K47" s="16">
        <v>94879</v>
      </c>
      <c r="L47" s="16">
        <v>94759</v>
      </c>
      <c r="M47" s="16">
        <v>94792</v>
      </c>
      <c r="N47" s="16">
        <v>96663</v>
      </c>
      <c r="O47" s="15">
        <v>96903</v>
      </c>
      <c r="P47" s="15">
        <v>97437</v>
      </c>
      <c r="Q47" s="15">
        <v>98354</v>
      </c>
      <c r="R47" s="15">
        <v>101471</v>
      </c>
      <c r="S47" s="18">
        <v>101163</v>
      </c>
      <c r="T47" s="18">
        <v>100878</v>
      </c>
      <c r="U47" s="18">
        <v>100237</v>
      </c>
      <c r="V47" s="18">
        <v>99696</v>
      </c>
      <c r="W47" s="17">
        <v>97721</v>
      </c>
      <c r="X47" s="17">
        <v>97225</v>
      </c>
      <c r="Y47" s="17">
        <v>99964</v>
      </c>
      <c r="Z47" s="17">
        <v>101858</v>
      </c>
      <c r="AA47" s="16">
        <v>102433</v>
      </c>
      <c r="AB47" s="16">
        <v>98496</v>
      </c>
      <c r="AC47" s="16">
        <v>98485</v>
      </c>
    </row>
    <row r="48" spans="1:29" x14ac:dyDescent="0.3">
      <c r="A48" s="42" t="s">
        <v>268</v>
      </c>
      <c r="B48" s="42" t="s">
        <v>269</v>
      </c>
      <c r="C48" s="18">
        <v>40195</v>
      </c>
      <c r="D48" s="18">
        <v>41798</v>
      </c>
      <c r="E48" s="18">
        <v>42165</v>
      </c>
      <c r="F48" s="18">
        <v>43808</v>
      </c>
      <c r="G48" s="17">
        <v>44620</v>
      </c>
      <c r="H48" s="17">
        <v>45051</v>
      </c>
      <c r="I48" s="17">
        <v>43400</v>
      </c>
      <c r="J48" s="17">
        <v>44978</v>
      </c>
      <c r="K48" s="16">
        <v>45647</v>
      </c>
      <c r="L48" s="16">
        <v>45286</v>
      </c>
      <c r="M48" s="16">
        <v>45063</v>
      </c>
      <c r="N48" s="16">
        <v>45722</v>
      </c>
      <c r="O48" s="15">
        <v>45629</v>
      </c>
      <c r="P48" s="15">
        <v>45584</v>
      </c>
      <c r="Q48" s="15">
        <v>45982</v>
      </c>
      <c r="R48" s="15">
        <v>47817</v>
      </c>
      <c r="S48" s="18">
        <v>48297</v>
      </c>
      <c r="T48" s="18">
        <v>48106</v>
      </c>
      <c r="U48" s="18">
        <v>47512</v>
      </c>
      <c r="V48" s="18">
        <v>47360</v>
      </c>
      <c r="W48" s="17">
        <v>46793</v>
      </c>
      <c r="X48" s="17">
        <v>46668</v>
      </c>
      <c r="Y48" s="17">
        <v>48042</v>
      </c>
      <c r="Z48" s="17">
        <v>49053</v>
      </c>
      <c r="AA48" s="16">
        <v>49378</v>
      </c>
      <c r="AB48" s="16">
        <v>47941</v>
      </c>
      <c r="AC48" s="16">
        <v>48066</v>
      </c>
    </row>
    <row r="49" spans="1:29" x14ac:dyDescent="0.3">
      <c r="A49" s="42" t="s">
        <v>270</v>
      </c>
      <c r="B49" s="42" t="s">
        <v>271</v>
      </c>
      <c r="C49" s="18">
        <v>10113</v>
      </c>
      <c r="D49" s="18">
        <v>10449</v>
      </c>
      <c r="E49" s="18">
        <v>10839</v>
      </c>
      <c r="F49" s="18">
        <v>11254</v>
      </c>
      <c r="G49" s="17">
        <v>11010</v>
      </c>
      <c r="H49" s="17">
        <v>10961</v>
      </c>
      <c r="I49" s="17">
        <v>10605</v>
      </c>
      <c r="J49" s="17">
        <v>11062</v>
      </c>
      <c r="K49" s="16">
        <v>10908</v>
      </c>
      <c r="L49" s="16">
        <v>10755</v>
      </c>
      <c r="M49" s="16">
        <v>11007</v>
      </c>
      <c r="N49" s="16">
        <v>11354</v>
      </c>
      <c r="O49" s="15">
        <v>11209</v>
      </c>
      <c r="P49" s="15">
        <v>11180</v>
      </c>
      <c r="Q49" s="15">
        <v>11508</v>
      </c>
      <c r="R49" s="15">
        <v>11951</v>
      </c>
      <c r="S49" s="18">
        <v>11761</v>
      </c>
      <c r="T49" s="18">
        <v>11642</v>
      </c>
      <c r="U49" s="18">
        <v>11840</v>
      </c>
      <c r="V49" s="18">
        <v>11778</v>
      </c>
      <c r="W49" s="17">
        <v>11299</v>
      </c>
      <c r="X49" s="17">
        <v>11011</v>
      </c>
      <c r="Y49" s="17">
        <v>11572</v>
      </c>
      <c r="Z49" s="17">
        <v>11946</v>
      </c>
      <c r="AA49" s="16">
        <v>11768</v>
      </c>
      <c r="AB49" s="16">
        <v>11321</v>
      </c>
      <c r="AC49" s="16">
        <v>11569</v>
      </c>
    </row>
    <row r="50" spans="1:29" x14ac:dyDescent="0.3">
      <c r="A50" s="42" t="s">
        <v>272</v>
      </c>
      <c r="B50" s="42" t="s">
        <v>273</v>
      </c>
      <c r="C50" s="18">
        <v>20240</v>
      </c>
      <c r="D50" s="18">
        <v>20906</v>
      </c>
      <c r="E50" s="18">
        <v>21326</v>
      </c>
      <c r="F50" s="18">
        <v>22128</v>
      </c>
      <c r="G50" s="17">
        <v>22274</v>
      </c>
      <c r="H50" s="17">
        <v>22421</v>
      </c>
      <c r="I50" s="17">
        <v>21922</v>
      </c>
      <c r="J50" s="17">
        <v>22668</v>
      </c>
      <c r="K50" s="16">
        <v>22418</v>
      </c>
      <c r="L50" s="16">
        <v>22220</v>
      </c>
      <c r="M50" s="16">
        <v>22484</v>
      </c>
      <c r="N50" s="16">
        <v>23063</v>
      </c>
      <c r="O50" s="15">
        <v>22799</v>
      </c>
      <c r="P50" s="15">
        <v>22771</v>
      </c>
      <c r="Q50" s="15">
        <v>23203</v>
      </c>
      <c r="R50" s="15">
        <v>24032</v>
      </c>
      <c r="S50" s="18">
        <v>23916</v>
      </c>
      <c r="T50" s="18">
        <v>23627</v>
      </c>
      <c r="U50" s="18">
        <v>23753</v>
      </c>
      <c r="V50" s="18">
        <v>23794</v>
      </c>
      <c r="W50" s="17">
        <v>23033</v>
      </c>
      <c r="X50" s="17">
        <v>22851</v>
      </c>
      <c r="Y50" s="17">
        <v>23776</v>
      </c>
      <c r="Z50" s="17">
        <v>24329</v>
      </c>
      <c r="AA50" s="16">
        <v>24188</v>
      </c>
      <c r="AB50" s="16">
        <v>23145</v>
      </c>
      <c r="AC50" s="16">
        <v>23488</v>
      </c>
    </row>
    <row r="51" spans="1:29" x14ac:dyDescent="0.3">
      <c r="A51" s="42" t="s">
        <v>274</v>
      </c>
      <c r="B51" s="42" t="s">
        <v>275</v>
      </c>
      <c r="C51" s="18">
        <v>4535</v>
      </c>
      <c r="D51" s="18">
        <v>4654</v>
      </c>
      <c r="E51" s="18">
        <v>4827</v>
      </c>
      <c r="F51" s="18">
        <v>5035</v>
      </c>
      <c r="G51" s="17">
        <v>4966</v>
      </c>
      <c r="H51" s="17">
        <v>4848</v>
      </c>
      <c r="I51" s="17">
        <v>4787</v>
      </c>
      <c r="J51" s="17">
        <v>5034</v>
      </c>
      <c r="K51" s="16">
        <v>4919</v>
      </c>
      <c r="L51" s="16">
        <v>4767</v>
      </c>
      <c r="M51" s="16">
        <v>4881</v>
      </c>
      <c r="N51" s="16">
        <v>5034</v>
      </c>
      <c r="O51" s="15">
        <v>4899</v>
      </c>
      <c r="P51" s="15">
        <v>4859</v>
      </c>
      <c r="Q51" s="15">
        <v>4997</v>
      </c>
      <c r="R51" s="15">
        <v>5173</v>
      </c>
      <c r="S51" s="18">
        <v>5010</v>
      </c>
      <c r="T51" s="18">
        <v>4935</v>
      </c>
      <c r="U51" s="18">
        <v>4899</v>
      </c>
      <c r="V51" s="18">
        <v>4843</v>
      </c>
      <c r="W51" s="17">
        <v>4621</v>
      </c>
      <c r="X51" s="17">
        <v>4529</v>
      </c>
      <c r="Y51" s="17">
        <v>4719</v>
      </c>
      <c r="Z51" s="17">
        <v>4797</v>
      </c>
      <c r="AA51" s="16">
        <v>4787</v>
      </c>
      <c r="AB51" s="16">
        <v>4606</v>
      </c>
      <c r="AC51" s="16">
        <v>4652</v>
      </c>
    </row>
    <row r="52" spans="1:29" x14ac:dyDescent="0.3">
      <c r="A52" s="42" t="s">
        <v>276</v>
      </c>
      <c r="B52" s="42" t="s">
        <v>277</v>
      </c>
      <c r="C52" s="18">
        <v>50484</v>
      </c>
      <c r="D52" s="18">
        <v>52685</v>
      </c>
      <c r="E52" s="18">
        <v>53354</v>
      </c>
      <c r="F52" s="18">
        <v>55471</v>
      </c>
      <c r="G52" s="17">
        <v>55847</v>
      </c>
      <c r="H52" s="17">
        <v>56461</v>
      </c>
      <c r="I52" s="17">
        <v>54906</v>
      </c>
      <c r="J52" s="17">
        <v>56148</v>
      </c>
      <c r="K52" s="16">
        <v>56119</v>
      </c>
      <c r="L52" s="16">
        <v>55355</v>
      </c>
      <c r="M52" s="16">
        <v>55233</v>
      </c>
      <c r="N52" s="16">
        <v>56637</v>
      </c>
      <c r="O52" s="15">
        <v>56455</v>
      </c>
      <c r="P52" s="15">
        <v>56706</v>
      </c>
      <c r="Q52" s="15">
        <v>57342</v>
      </c>
      <c r="R52" s="15">
        <v>59679</v>
      </c>
      <c r="S52" s="18">
        <v>59951</v>
      </c>
      <c r="T52" s="18">
        <v>59474</v>
      </c>
      <c r="U52" s="18">
        <v>58946</v>
      </c>
      <c r="V52" s="18">
        <v>59136</v>
      </c>
      <c r="W52" s="17">
        <v>58640</v>
      </c>
      <c r="X52" s="17">
        <v>58656</v>
      </c>
      <c r="Y52" s="17">
        <v>60497</v>
      </c>
      <c r="Z52" s="17">
        <v>61933</v>
      </c>
      <c r="AA52" s="16">
        <v>62013</v>
      </c>
      <c r="AB52" s="16">
        <v>59600</v>
      </c>
      <c r="AC52" s="16">
        <v>60250</v>
      </c>
    </row>
    <row r="53" spans="1:29" x14ac:dyDescent="0.3">
      <c r="A53" s="42" t="s">
        <v>278</v>
      </c>
      <c r="B53" s="42" t="s">
        <v>279</v>
      </c>
      <c r="C53" s="18">
        <v>26395</v>
      </c>
      <c r="D53" s="18">
        <v>27259</v>
      </c>
      <c r="E53" s="18">
        <v>27756</v>
      </c>
      <c r="F53" s="18">
        <v>28581</v>
      </c>
      <c r="G53" s="17">
        <v>28426</v>
      </c>
      <c r="H53" s="17">
        <v>28524</v>
      </c>
      <c r="I53" s="17">
        <v>27991</v>
      </c>
      <c r="J53" s="17">
        <v>28607</v>
      </c>
      <c r="K53" s="16">
        <v>28292</v>
      </c>
      <c r="L53" s="16">
        <v>27980</v>
      </c>
      <c r="M53" s="16">
        <v>27999</v>
      </c>
      <c r="N53" s="16">
        <v>28790</v>
      </c>
      <c r="O53" s="15">
        <v>28517</v>
      </c>
      <c r="P53" s="15">
        <v>28586</v>
      </c>
      <c r="Q53" s="15">
        <v>29004</v>
      </c>
      <c r="R53" s="15">
        <v>29894</v>
      </c>
      <c r="S53" s="18">
        <v>29588</v>
      </c>
      <c r="T53" s="18">
        <v>29393</v>
      </c>
      <c r="U53" s="18">
        <v>29315</v>
      </c>
      <c r="V53" s="18">
        <v>29318</v>
      </c>
      <c r="W53" s="17">
        <v>28566</v>
      </c>
      <c r="X53" s="17">
        <v>28226</v>
      </c>
      <c r="Y53" s="17">
        <v>29121</v>
      </c>
      <c r="Z53" s="17">
        <v>29838</v>
      </c>
      <c r="AA53" s="16">
        <v>29970</v>
      </c>
      <c r="AB53" s="16">
        <v>29006</v>
      </c>
      <c r="AC53" s="16">
        <v>29112</v>
      </c>
    </row>
    <row r="54" spans="1:29" x14ac:dyDescent="0.3">
      <c r="A54" s="42" t="s">
        <v>280</v>
      </c>
      <c r="B54" s="42" t="s">
        <v>281</v>
      </c>
      <c r="C54" s="18">
        <v>35031</v>
      </c>
      <c r="D54" s="18">
        <v>36632</v>
      </c>
      <c r="E54" s="18">
        <v>37372</v>
      </c>
      <c r="F54" s="18">
        <v>38922</v>
      </c>
      <c r="G54" s="17">
        <v>38990</v>
      </c>
      <c r="H54" s="17">
        <v>39232</v>
      </c>
      <c r="I54" s="17">
        <v>38591</v>
      </c>
      <c r="J54" s="17">
        <v>39719</v>
      </c>
      <c r="K54" s="16">
        <v>39176</v>
      </c>
      <c r="L54" s="16">
        <v>39162</v>
      </c>
      <c r="M54" s="16">
        <v>39148</v>
      </c>
      <c r="N54" s="16">
        <v>40457</v>
      </c>
      <c r="O54" s="15">
        <v>40125</v>
      </c>
      <c r="P54" s="15">
        <v>40085</v>
      </c>
      <c r="Q54" s="15">
        <v>40823</v>
      </c>
      <c r="R54" s="15">
        <v>42321</v>
      </c>
      <c r="S54" s="18">
        <v>42093</v>
      </c>
      <c r="T54" s="18">
        <v>41544</v>
      </c>
      <c r="U54" s="18">
        <v>41582</v>
      </c>
      <c r="V54" s="18">
        <v>41740</v>
      </c>
      <c r="W54" s="17">
        <v>40545</v>
      </c>
      <c r="X54" s="17">
        <v>40078</v>
      </c>
      <c r="Y54" s="17">
        <v>41192</v>
      </c>
      <c r="Z54" s="17">
        <v>42259</v>
      </c>
      <c r="AA54" s="16">
        <v>42501</v>
      </c>
      <c r="AB54" s="16">
        <v>40981</v>
      </c>
      <c r="AC54" s="16">
        <v>41541</v>
      </c>
    </row>
    <row r="55" spans="1:29" x14ac:dyDescent="0.3">
      <c r="A55" s="42" t="s">
        <v>282</v>
      </c>
      <c r="B55" s="42" t="s">
        <v>283</v>
      </c>
      <c r="C55" s="18">
        <v>10248</v>
      </c>
      <c r="D55" s="18">
        <v>10623</v>
      </c>
      <c r="E55" s="18">
        <v>10822</v>
      </c>
      <c r="F55" s="18">
        <v>11210</v>
      </c>
      <c r="G55" s="17">
        <v>11138</v>
      </c>
      <c r="H55" s="17">
        <v>11092</v>
      </c>
      <c r="I55" s="17">
        <v>10920</v>
      </c>
      <c r="J55" s="17">
        <v>11205</v>
      </c>
      <c r="K55" s="16">
        <v>11116</v>
      </c>
      <c r="L55" s="16">
        <v>11000</v>
      </c>
      <c r="M55" s="16">
        <v>11034</v>
      </c>
      <c r="N55" s="16">
        <v>11445</v>
      </c>
      <c r="O55" s="15">
        <v>11264</v>
      </c>
      <c r="P55" s="15">
        <v>11211</v>
      </c>
      <c r="Q55" s="15">
        <v>11352</v>
      </c>
      <c r="R55" s="15">
        <v>11849</v>
      </c>
      <c r="S55" s="18">
        <v>11682</v>
      </c>
      <c r="T55" s="18">
        <v>11549</v>
      </c>
      <c r="U55" s="18">
        <v>11498</v>
      </c>
      <c r="V55" s="18">
        <v>11521</v>
      </c>
      <c r="W55" s="17">
        <v>11175</v>
      </c>
      <c r="X55" s="17">
        <v>11051</v>
      </c>
      <c r="Y55" s="17">
        <v>11389</v>
      </c>
      <c r="Z55" s="17">
        <v>11534</v>
      </c>
      <c r="AA55" s="16">
        <v>11519</v>
      </c>
      <c r="AB55" s="16">
        <v>11174</v>
      </c>
      <c r="AC55" s="16">
        <v>11386</v>
      </c>
    </row>
    <row r="56" spans="1:29" x14ac:dyDescent="0.3">
      <c r="A56" s="42" t="s">
        <v>284</v>
      </c>
      <c r="B56" s="42" t="s">
        <v>285</v>
      </c>
      <c r="C56" s="18">
        <v>16747</v>
      </c>
      <c r="D56" s="18">
        <v>17550</v>
      </c>
      <c r="E56" s="18">
        <v>17882</v>
      </c>
      <c r="F56" s="18">
        <v>18319</v>
      </c>
      <c r="G56" s="17">
        <v>18387</v>
      </c>
      <c r="H56" s="17">
        <v>18690</v>
      </c>
      <c r="I56" s="17">
        <v>18138</v>
      </c>
      <c r="J56" s="17">
        <v>18474</v>
      </c>
      <c r="K56" s="16">
        <v>18588</v>
      </c>
      <c r="L56" s="16">
        <v>18578</v>
      </c>
      <c r="M56" s="16">
        <v>18575</v>
      </c>
      <c r="N56" s="16">
        <v>18841</v>
      </c>
      <c r="O56" s="15">
        <v>18751</v>
      </c>
      <c r="P56" s="15">
        <v>18842</v>
      </c>
      <c r="Q56" s="15">
        <v>19120</v>
      </c>
      <c r="R56" s="15">
        <v>19792</v>
      </c>
      <c r="S56" s="18">
        <v>19848</v>
      </c>
      <c r="T56" s="18">
        <v>19804</v>
      </c>
      <c r="U56" s="18">
        <v>19481</v>
      </c>
      <c r="V56" s="18">
        <v>19544</v>
      </c>
      <c r="W56" s="17">
        <v>19085</v>
      </c>
      <c r="X56" s="17">
        <v>19008</v>
      </c>
      <c r="Y56" s="17">
        <v>19591</v>
      </c>
      <c r="Z56" s="17">
        <v>19941</v>
      </c>
      <c r="AA56" s="16">
        <v>19972</v>
      </c>
      <c r="AB56" s="16">
        <v>19497</v>
      </c>
      <c r="AC56" s="16">
        <v>19574</v>
      </c>
    </row>
    <row r="57" spans="1:29" x14ac:dyDescent="0.3">
      <c r="A57" s="42" t="s">
        <v>286</v>
      </c>
      <c r="B57" s="42" t="s">
        <v>287</v>
      </c>
      <c r="C57" s="18">
        <v>45809</v>
      </c>
      <c r="D57" s="18">
        <v>47824</v>
      </c>
      <c r="E57" s="18">
        <v>48603</v>
      </c>
      <c r="F57" s="18">
        <v>49963</v>
      </c>
      <c r="G57" s="17">
        <v>50106</v>
      </c>
      <c r="H57" s="17">
        <v>50662</v>
      </c>
      <c r="I57" s="17">
        <v>49586</v>
      </c>
      <c r="J57" s="17">
        <v>50650</v>
      </c>
      <c r="K57" s="16">
        <v>50536</v>
      </c>
      <c r="L57" s="16">
        <v>50509</v>
      </c>
      <c r="M57" s="16">
        <v>50090</v>
      </c>
      <c r="N57" s="16">
        <v>50750</v>
      </c>
      <c r="O57" s="15">
        <v>50300</v>
      </c>
      <c r="P57" s="15">
        <v>50302</v>
      </c>
      <c r="Q57" s="15">
        <v>50649</v>
      </c>
      <c r="R57" s="15">
        <v>52039</v>
      </c>
      <c r="S57" s="18">
        <v>51880</v>
      </c>
      <c r="T57" s="18">
        <v>51638</v>
      </c>
      <c r="U57" s="18">
        <v>51214</v>
      </c>
      <c r="V57" s="18">
        <v>50412</v>
      </c>
      <c r="W57" s="17">
        <v>49368</v>
      </c>
      <c r="X57" s="17">
        <v>49120</v>
      </c>
      <c r="Y57" s="17">
        <v>50076</v>
      </c>
      <c r="Z57" s="17">
        <v>50893</v>
      </c>
      <c r="AA57" s="16">
        <v>51030</v>
      </c>
      <c r="AB57" s="16">
        <v>49673</v>
      </c>
      <c r="AC57" s="16">
        <v>49751</v>
      </c>
    </row>
    <row r="58" spans="1:29" x14ac:dyDescent="0.3">
      <c r="A58" s="42" t="s">
        <v>288</v>
      </c>
      <c r="B58" s="42" t="s">
        <v>289</v>
      </c>
      <c r="C58" s="18">
        <v>10334</v>
      </c>
      <c r="D58" s="18">
        <v>10794</v>
      </c>
      <c r="E58" s="18">
        <v>10852</v>
      </c>
      <c r="F58" s="18">
        <v>11265</v>
      </c>
      <c r="G58" s="17">
        <v>11259</v>
      </c>
      <c r="H58" s="17">
        <v>11354</v>
      </c>
      <c r="I58" s="17">
        <v>11237</v>
      </c>
      <c r="J58" s="17">
        <v>11408</v>
      </c>
      <c r="K58" s="16">
        <v>11346</v>
      </c>
      <c r="L58" s="16">
        <v>11206</v>
      </c>
      <c r="M58" s="16">
        <v>11251</v>
      </c>
      <c r="N58" s="16">
        <v>11465</v>
      </c>
      <c r="O58" s="15">
        <v>11361</v>
      </c>
      <c r="P58" s="15">
        <v>11493</v>
      </c>
      <c r="Q58" s="15">
        <v>11575</v>
      </c>
      <c r="R58" s="15">
        <v>11859</v>
      </c>
      <c r="S58" s="18">
        <v>11699</v>
      </c>
      <c r="T58" s="18">
        <v>11537</v>
      </c>
      <c r="U58" s="18">
        <v>11487</v>
      </c>
      <c r="V58" s="18">
        <v>11340</v>
      </c>
      <c r="W58" s="17">
        <v>10878</v>
      </c>
      <c r="X58" s="17">
        <v>10691</v>
      </c>
      <c r="Y58" s="17">
        <v>10974</v>
      </c>
      <c r="Z58" s="17">
        <v>11263</v>
      </c>
      <c r="AA58" s="16">
        <v>11063</v>
      </c>
      <c r="AB58" s="16">
        <v>10835</v>
      </c>
      <c r="AC58" s="16">
        <v>10934</v>
      </c>
    </row>
    <row r="59" spans="1:29" x14ac:dyDescent="0.3">
      <c r="A59" s="42" t="s">
        <v>290</v>
      </c>
      <c r="B59" s="42" t="s">
        <v>291</v>
      </c>
      <c r="C59" s="18">
        <v>42404</v>
      </c>
      <c r="D59" s="18">
        <v>43803</v>
      </c>
      <c r="E59" s="18">
        <v>44839</v>
      </c>
      <c r="F59" s="18">
        <v>46173</v>
      </c>
      <c r="G59" s="17">
        <v>46036</v>
      </c>
      <c r="H59" s="17">
        <v>45791</v>
      </c>
      <c r="I59" s="17">
        <v>44848</v>
      </c>
      <c r="J59" s="17">
        <v>46413</v>
      </c>
      <c r="K59" s="16">
        <v>45966</v>
      </c>
      <c r="L59" s="16">
        <v>45490</v>
      </c>
      <c r="M59" s="16">
        <v>45865</v>
      </c>
      <c r="N59" s="16">
        <v>46957</v>
      </c>
      <c r="O59" s="15">
        <v>46449</v>
      </c>
      <c r="P59" s="15">
        <v>46436</v>
      </c>
      <c r="Q59" s="15">
        <v>47319</v>
      </c>
      <c r="R59" s="15">
        <v>49267</v>
      </c>
      <c r="S59" s="18">
        <v>48559</v>
      </c>
      <c r="T59" s="18">
        <v>47879</v>
      </c>
      <c r="U59" s="18">
        <v>47342</v>
      </c>
      <c r="V59" s="18">
        <v>47360</v>
      </c>
      <c r="W59" s="17">
        <v>46140</v>
      </c>
      <c r="X59" s="17">
        <v>45534</v>
      </c>
      <c r="Y59" s="17">
        <v>47260</v>
      </c>
      <c r="Z59" s="17">
        <v>48563</v>
      </c>
      <c r="AA59" s="16">
        <v>48566</v>
      </c>
      <c r="AB59" s="16">
        <v>46496</v>
      </c>
      <c r="AC59" s="16">
        <v>46947</v>
      </c>
    </row>
    <row r="60" spans="1:29" x14ac:dyDescent="0.3">
      <c r="A60" s="42" t="s">
        <v>292</v>
      </c>
      <c r="B60" s="42" t="s">
        <v>293</v>
      </c>
      <c r="C60" s="18">
        <v>55405</v>
      </c>
      <c r="D60" s="18">
        <v>57052</v>
      </c>
      <c r="E60" s="18">
        <v>57967</v>
      </c>
      <c r="F60" s="18">
        <v>59436</v>
      </c>
      <c r="G60" s="17">
        <v>59534</v>
      </c>
      <c r="H60" s="17">
        <v>59829</v>
      </c>
      <c r="I60" s="17">
        <v>58250</v>
      </c>
      <c r="J60" s="17">
        <v>59537</v>
      </c>
      <c r="K60" s="16">
        <v>59310</v>
      </c>
      <c r="L60" s="16">
        <v>58943</v>
      </c>
      <c r="M60" s="16">
        <v>58733</v>
      </c>
      <c r="N60" s="16">
        <v>60024</v>
      </c>
      <c r="O60" s="15">
        <v>59979</v>
      </c>
      <c r="P60" s="15">
        <v>60161</v>
      </c>
      <c r="Q60" s="15">
        <v>60502</v>
      </c>
      <c r="R60" s="15">
        <v>61661</v>
      </c>
      <c r="S60" s="18">
        <v>61420</v>
      </c>
      <c r="T60" s="18">
        <v>60960</v>
      </c>
      <c r="U60" s="18">
        <v>60166</v>
      </c>
      <c r="V60" s="18">
        <v>59943</v>
      </c>
      <c r="W60" s="17">
        <v>58504</v>
      </c>
      <c r="X60" s="17">
        <v>57847</v>
      </c>
      <c r="Y60" s="17">
        <v>59407</v>
      </c>
      <c r="Z60" s="17">
        <v>60473</v>
      </c>
      <c r="AA60" s="16">
        <v>60420</v>
      </c>
      <c r="AB60" s="16">
        <v>58069</v>
      </c>
      <c r="AC60" s="16">
        <v>58697</v>
      </c>
    </row>
    <row r="61" spans="1:29" x14ac:dyDescent="0.3">
      <c r="A61" s="42" t="s">
        <v>294</v>
      </c>
      <c r="B61" s="42" t="s">
        <v>295</v>
      </c>
      <c r="C61" s="18">
        <v>12018</v>
      </c>
      <c r="D61" s="18">
        <v>12311</v>
      </c>
      <c r="E61" s="18">
        <v>12484</v>
      </c>
      <c r="F61" s="18">
        <v>12851</v>
      </c>
      <c r="G61" s="17">
        <v>12873</v>
      </c>
      <c r="H61" s="17">
        <v>12894</v>
      </c>
      <c r="I61" s="17">
        <v>12602</v>
      </c>
      <c r="J61" s="17">
        <v>12955</v>
      </c>
      <c r="K61" s="16">
        <v>12810</v>
      </c>
      <c r="L61" s="16">
        <v>12620</v>
      </c>
      <c r="M61" s="16">
        <v>12595</v>
      </c>
      <c r="N61" s="16">
        <v>13013</v>
      </c>
      <c r="O61" s="15">
        <v>12829</v>
      </c>
      <c r="P61" s="15">
        <v>12730</v>
      </c>
      <c r="Q61" s="15">
        <v>12864</v>
      </c>
      <c r="R61" s="15">
        <v>13341</v>
      </c>
      <c r="S61" s="18">
        <v>13210</v>
      </c>
      <c r="T61" s="18">
        <v>12982</v>
      </c>
      <c r="U61" s="18">
        <v>13026</v>
      </c>
      <c r="V61" s="18">
        <v>13201</v>
      </c>
      <c r="W61" s="17">
        <v>12809</v>
      </c>
      <c r="X61" s="17">
        <v>12615</v>
      </c>
      <c r="Y61" s="17">
        <v>12972</v>
      </c>
      <c r="Z61" s="17">
        <v>13307</v>
      </c>
      <c r="AA61" s="16">
        <v>13286</v>
      </c>
      <c r="AB61" s="16">
        <v>12774</v>
      </c>
      <c r="AC61" s="16">
        <v>12863</v>
      </c>
    </row>
    <row r="62" spans="1:29" x14ac:dyDescent="0.3">
      <c r="A62" s="42" t="s">
        <v>296</v>
      </c>
      <c r="B62" s="42" t="s">
        <v>297</v>
      </c>
      <c r="C62" s="18">
        <v>182559</v>
      </c>
      <c r="D62" s="18">
        <v>189851</v>
      </c>
      <c r="E62" s="18">
        <v>190811</v>
      </c>
      <c r="F62" s="18">
        <v>196185</v>
      </c>
      <c r="G62" s="17">
        <v>197245</v>
      </c>
      <c r="H62" s="17">
        <v>200702</v>
      </c>
      <c r="I62" s="17">
        <v>194390</v>
      </c>
      <c r="J62" s="17">
        <v>199622</v>
      </c>
      <c r="K62" s="16">
        <v>199260</v>
      </c>
      <c r="L62" s="16">
        <v>199493</v>
      </c>
      <c r="M62" s="16">
        <v>199215</v>
      </c>
      <c r="N62" s="16">
        <v>203125</v>
      </c>
      <c r="O62" s="15">
        <v>203062</v>
      </c>
      <c r="P62" s="15">
        <v>205105</v>
      </c>
      <c r="Q62" s="15">
        <v>206598</v>
      </c>
      <c r="R62" s="15">
        <v>212336</v>
      </c>
      <c r="S62" s="18">
        <v>212637</v>
      </c>
      <c r="T62" s="18">
        <v>211293</v>
      </c>
      <c r="U62" s="18">
        <v>209663</v>
      </c>
      <c r="V62" s="18">
        <v>209306</v>
      </c>
      <c r="W62" s="17">
        <v>205393</v>
      </c>
      <c r="X62" s="17">
        <v>204619</v>
      </c>
      <c r="Y62" s="17">
        <v>208800</v>
      </c>
      <c r="Z62" s="17">
        <v>213177</v>
      </c>
      <c r="AA62" s="16">
        <v>214666</v>
      </c>
      <c r="AB62" s="16">
        <v>207328</v>
      </c>
      <c r="AC62" s="16">
        <v>207557</v>
      </c>
    </row>
    <row r="63" spans="1:29" x14ac:dyDescent="0.3">
      <c r="A63" s="42" t="s">
        <v>298</v>
      </c>
      <c r="B63" s="42" t="s">
        <v>299</v>
      </c>
      <c r="C63" s="18">
        <v>45711</v>
      </c>
      <c r="D63" s="18">
        <v>48234</v>
      </c>
      <c r="E63" s="18">
        <v>48791</v>
      </c>
      <c r="F63" s="18">
        <v>50024</v>
      </c>
      <c r="G63" s="17">
        <v>50394</v>
      </c>
      <c r="H63" s="17">
        <v>50846</v>
      </c>
      <c r="I63" s="17">
        <v>49228</v>
      </c>
      <c r="J63" s="17">
        <v>50592</v>
      </c>
      <c r="K63" s="16">
        <v>50773</v>
      </c>
      <c r="L63" s="16">
        <v>50783</v>
      </c>
      <c r="M63" s="16">
        <v>50622</v>
      </c>
      <c r="N63" s="16">
        <v>51825</v>
      </c>
      <c r="O63" s="15">
        <v>51503</v>
      </c>
      <c r="P63" s="15">
        <v>51738</v>
      </c>
      <c r="Q63" s="15">
        <v>51988</v>
      </c>
      <c r="R63" s="15">
        <v>53607</v>
      </c>
      <c r="S63" s="18">
        <v>53283</v>
      </c>
      <c r="T63" s="18">
        <v>52658</v>
      </c>
      <c r="U63" s="18">
        <v>51895</v>
      </c>
      <c r="V63" s="18">
        <v>51896</v>
      </c>
      <c r="W63" s="17">
        <v>50942</v>
      </c>
      <c r="X63" s="17">
        <v>50976</v>
      </c>
      <c r="Y63" s="17">
        <v>52171</v>
      </c>
      <c r="Z63" s="17">
        <v>53502</v>
      </c>
      <c r="AA63" s="16">
        <v>53783</v>
      </c>
      <c r="AB63" s="16">
        <v>51956</v>
      </c>
      <c r="AC63" s="16">
        <v>52389</v>
      </c>
    </row>
    <row r="64" spans="1:29" x14ac:dyDescent="0.3">
      <c r="A64" s="42" t="s">
        <v>300</v>
      </c>
      <c r="B64" s="42" t="s">
        <v>301</v>
      </c>
      <c r="C64" s="18">
        <v>16340</v>
      </c>
      <c r="D64" s="18">
        <v>16997</v>
      </c>
      <c r="E64" s="18">
        <v>17300</v>
      </c>
      <c r="F64" s="18">
        <v>17677</v>
      </c>
      <c r="G64" s="17">
        <v>17813</v>
      </c>
      <c r="H64" s="17">
        <v>17899</v>
      </c>
      <c r="I64" s="17">
        <v>17359</v>
      </c>
      <c r="J64" s="17">
        <v>17875</v>
      </c>
      <c r="K64" s="16">
        <v>17737</v>
      </c>
      <c r="L64" s="16">
        <v>17577</v>
      </c>
      <c r="M64" s="16">
        <v>17555</v>
      </c>
      <c r="N64" s="16">
        <v>18069</v>
      </c>
      <c r="O64" s="15">
        <v>17896</v>
      </c>
      <c r="P64" s="15">
        <v>17994</v>
      </c>
      <c r="Q64" s="15">
        <v>18261</v>
      </c>
      <c r="R64" s="15">
        <v>18850</v>
      </c>
      <c r="S64" s="18">
        <v>18817</v>
      </c>
      <c r="T64" s="18">
        <v>18687</v>
      </c>
      <c r="U64" s="18">
        <v>18648</v>
      </c>
      <c r="V64" s="18">
        <v>18669</v>
      </c>
      <c r="W64" s="17">
        <v>18144</v>
      </c>
      <c r="X64" s="17">
        <v>17919</v>
      </c>
      <c r="Y64" s="17">
        <v>18477</v>
      </c>
      <c r="Z64" s="17">
        <v>18880</v>
      </c>
      <c r="AA64" s="16">
        <v>18915</v>
      </c>
      <c r="AB64" s="16">
        <v>18127</v>
      </c>
      <c r="AC64" s="16">
        <v>18482</v>
      </c>
    </row>
    <row r="65" spans="1:29" x14ac:dyDescent="0.3">
      <c r="A65" s="42" t="s">
        <v>302</v>
      </c>
      <c r="B65" s="42" t="s">
        <v>303</v>
      </c>
      <c r="C65" s="18">
        <v>106249</v>
      </c>
      <c r="D65" s="18">
        <v>108727</v>
      </c>
      <c r="E65" s="18">
        <v>109446</v>
      </c>
      <c r="F65" s="18">
        <v>113563</v>
      </c>
      <c r="G65" s="17">
        <v>114290</v>
      </c>
      <c r="H65" s="17">
        <v>115051</v>
      </c>
      <c r="I65" s="17">
        <v>111415</v>
      </c>
      <c r="J65" s="17">
        <v>115507</v>
      </c>
      <c r="K65" s="16">
        <v>115419</v>
      </c>
      <c r="L65" s="16">
        <v>114603</v>
      </c>
      <c r="M65" s="16">
        <v>114260</v>
      </c>
      <c r="N65" s="16">
        <v>117981</v>
      </c>
      <c r="O65" s="15">
        <v>117257</v>
      </c>
      <c r="P65" s="15">
        <v>117886</v>
      </c>
      <c r="Q65" s="15">
        <v>118715</v>
      </c>
      <c r="R65" s="15">
        <v>122918</v>
      </c>
      <c r="S65" s="18">
        <v>122066</v>
      </c>
      <c r="T65" s="18">
        <v>120539</v>
      </c>
      <c r="U65" s="18">
        <v>119423</v>
      </c>
      <c r="V65" s="18">
        <v>119610</v>
      </c>
      <c r="W65" s="17">
        <v>116535</v>
      </c>
      <c r="X65" s="17">
        <v>115522</v>
      </c>
      <c r="Y65" s="17">
        <v>118776</v>
      </c>
      <c r="Z65" s="17">
        <v>121759</v>
      </c>
      <c r="AA65" s="16">
        <v>121825</v>
      </c>
      <c r="AB65" s="16">
        <v>118200</v>
      </c>
      <c r="AC65" s="16">
        <v>119211</v>
      </c>
    </row>
    <row r="66" spans="1:29" x14ac:dyDescent="0.3">
      <c r="A66" s="42" t="s">
        <v>304</v>
      </c>
      <c r="B66" s="42" t="s">
        <v>305</v>
      </c>
      <c r="C66" s="18">
        <v>41995</v>
      </c>
      <c r="D66" s="18">
        <v>43921</v>
      </c>
      <c r="E66" s="18">
        <v>44647</v>
      </c>
      <c r="F66" s="18">
        <v>45960</v>
      </c>
      <c r="G66" s="17">
        <v>46023</v>
      </c>
      <c r="H66" s="17">
        <v>45661</v>
      </c>
      <c r="I66" s="17">
        <v>44500</v>
      </c>
      <c r="J66" s="17">
        <v>45826</v>
      </c>
      <c r="K66" s="16">
        <v>45403</v>
      </c>
      <c r="L66" s="16">
        <v>44762</v>
      </c>
      <c r="M66" s="16">
        <v>44828</v>
      </c>
      <c r="N66" s="16">
        <v>46322</v>
      </c>
      <c r="O66" s="15">
        <v>46103</v>
      </c>
      <c r="P66" s="15">
        <v>46044</v>
      </c>
      <c r="Q66" s="15">
        <v>46887</v>
      </c>
      <c r="R66" s="15">
        <v>48473</v>
      </c>
      <c r="S66" s="18">
        <v>48252</v>
      </c>
      <c r="T66" s="18">
        <v>47923</v>
      </c>
      <c r="U66" s="18">
        <v>47944</v>
      </c>
      <c r="V66" s="18">
        <v>47820</v>
      </c>
      <c r="W66" s="17">
        <v>46448</v>
      </c>
      <c r="X66" s="17">
        <v>45923</v>
      </c>
      <c r="Y66" s="17">
        <v>47121</v>
      </c>
      <c r="Z66" s="17">
        <v>48188</v>
      </c>
      <c r="AA66" s="16">
        <v>48212</v>
      </c>
      <c r="AB66" s="16">
        <v>46179</v>
      </c>
      <c r="AC66" s="16">
        <v>46073</v>
      </c>
    </row>
    <row r="67" spans="1:29" x14ac:dyDescent="0.3">
      <c r="A67" s="42" t="s">
        <v>306</v>
      </c>
      <c r="B67" s="42" t="s">
        <v>307</v>
      </c>
      <c r="C67" s="18">
        <v>42241</v>
      </c>
      <c r="D67" s="18">
        <v>43788</v>
      </c>
      <c r="E67" s="18">
        <v>44567</v>
      </c>
      <c r="F67" s="18">
        <v>46460</v>
      </c>
      <c r="G67" s="17">
        <v>46397</v>
      </c>
      <c r="H67" s="17">
        <v>46523</v>
      </c>
      <c r="I67" s="17">
        <v>45629</v>
      </c>
      <c r="J67" s="17">
        <v>47193</v>
      </c>
      <c r="K67" s="16">
        <v>47330</v>
      </c>
      <c r="L67" s="16">
        <v>46687</v>
      </c>
      <c r="M67" s="16">
        <v>46913</v>
      </c>
      <c r="N67" s="16">
        <v>48249</v>
      </c>
      <c r="O67" s="15">
        <v>48033</v>
      </c>
      <c r="P67" s="15">
        <v>47866</v>
      </c>
      <c r="Q67" s="15">
        <v>48765</v>
      </c>
      <c r="R67" s="15">
        <v>50559</v>
      </c>
      <c r="S67" s="18">
        <v>50107</v>
      </c>
      <c r="T67" s="18">
        <v>49450</v>
      </c>
      <c r="U67" s="18">
        <v>49239</v>
      </c>
      <c r="V67" s="18">
        <v>49076</v>
      </c>
      <c r="W67" s="17">
        <v>47414</v>
      </c>
      <c r="X67" s="17">
        <v>46676</v>
      </c>
      <c r="Y67" s="17">
        <v>49316</v>
      </c>
      <c r="Z67" s="17">
        <v>48801</v>
      </c>
      <c r="AA67" s="16">
        <v>49803</v>
      </c>
      <c r="AB67" s="16">
        <v>49370</v>
      </c>
      <c r="AC67" s="16">
        <v>48149</v>
      </c>
    </row>
    <row r="68" spans="1:29" x14ac:dyDescent="0.3">
      <c r="A68" s="42" t="s">
        <v>308</v>
      </c>
      <c r="B68" s="42" t="s">
        <v>309</v>
      </c>
      <c r="C68" s="18">
        <v>14723</v>
      </c>
      <c r="D68" s="18">
        <v>15107</v>
      </c>
      <c r="E68" s="18">
        <v>15380</v>
      </c>
      <c r="F68" s="18">
        <v>15823</v>
      </c>
      <c r="G68" s="17">
        <v>15799</v>
      </c>
      <c r="H68" s="17">
        <v>15751</v>
      </c>
      <c r="I68" s="17">
        <v>15009</v>
      </c>
      <c r="J68" s="17">
        <v>15629</v>
      </c>
      <c r="K68" s="16">
        <v>15677</v>
      </c>
      <c r="L68" s="16">
        <v>15449</v>
      </c>
      <c r="M68" s="16">
        <v>15491</v>
      </c>
      <c r="N68" s="16">
        <v>16063</v>
      </c>
      <c r="O68" s="15">
        <v>16186</v>
      </c>
      <c r="P68" s="15">
        <v>16200</v>
      </c>
      <c r="Q68" s="15">
        <v>16331</v>
      </c>
      <c r="R68" s="15">
        <v>16830</v>
      </c>
      <c r="S68" s="18">
        <v>16769</v>
      </c>
      <c r="T68" s="18">
        <v>16508</v>
      </c>
      <c r="U68" s="18">
        <v>16642</v>
      </c>
      <c r="V68" s="18">
        <v>16789</v>
      </c>
      <c r="W68" s="17">
        <v>16273</v>
      </c>
      <c r="X68" s="17">
        <v>16029</v>
      </c>
      <c r="Y68" s="17">
        <v>16686</v>
      </c>
      <c r="Z68" s="17">
        <v>17006</v>
      </c>
      <c r="AA68" s="16">
        <v>17169</v>
      </c>
      <c r="AB68" s="16">
        <v>16454</v>
      </c>
      <c r="AC68" s="16">
        <v>16603</v>
      </c>
    </row>
    <row r="69" spans="1:29" x14ac:dyDescent="0.3">
      <c r="A69" s="42" t="s">
        <v>310</v>
      </c>
      <c r="B69" s="42" t="s">
        <v>311</v>
      </c>
      <c r="C69" s="18">
        <v>34464</v>
      </c>
      <c r="D69" s="18">
        <v>35464</v>
      </c>
      <c r="E69" s="18">
        <v>37154</v>
      </c>
      <c r="F69" s="18">
        <v>38907</v>
      </c>
      <c r="G69" s="17">
        <v>37845</v>
      </c>
      <c r="H69" s="17">
        <v>37879</v>
      </c>
      <c r="I69" s="17">
        <v>37252</v>
      </c>
      <c r="J69" s="17">
        <v>39760</v>
      </c>
      <c r="K69" s="16">
        <v>38682</v>
      </c>
      <c r="L69" s="16">
        <v>37533</v>
      </c>
      <c r="M69" s="16">
        <v>38620</v>
      </c>
      <c r="N69" s="16">
        <v>40827</v>
      </c>
      <c r="O69" s="15">
        <v>39908</v>
      </c>
      <c r="P69" s="15">
        <v>39707</v>
      </c>
      <c r="Q69" s="15">
        <v>41396</v>
      </c>
      <c r="R69" s="15">
        <v>43400</v>
      </c>
      <c r="S69" s="18">
        <v>41991</v>
      </c>
      <c r="T69" s="18">
        <v>41621</v>
      </c>
      <c r="U69" s="18">
        <v>42621</v>
      </c>
      <c r="V69" s="18">
        <v>42881</v>
      </c>
      <c r="W69" s="17">
        <v>40853</v>
      </c>
      <c r="X69" s="17">
        <v>40106</v>
      </c>
      <c r="Y69" s="17">
        <v>42662</v>
      </c>
      <c r="Z69" s="17">
        <v>44297</v>
      </c>
      <c r="AA69" s="16">
        <v>43014</v>
      </c>
      <c r="AB69" s="16">
        <v>41128</v>
      </c>
      <c r="AC69" s="16">
        <v>42871</v>
      </c>
    </row>
    <row r="70" spans="1:29" x14ac:dyDescent="0.3">
      <c r="A70" s="42" t="s">
        <v>312</v>
      </c>
      <c r="B70" s="42" t="s">
        <v>313</v>
      </c>
      <c r="C70" s="18">
        <v>66774</v>
      </c>
      <c r="D70" s="18">
        <v>69715</v>
      </c>
      <c r="E70" s="18">
        <v>69821</v>
      </c>
      <c r="F70" s="18">
        <v>71643</v>
      </c>
      <c r="G70" s="17">
        <v>72695</v>
      </c>
      <c r="H70" s="17">
        <v>73623</v>
      </c>
      <c r="I70" s="17">
        <v>71722</v>
      </c>
      <c r="J70" s="17">
        <v>73439</v>
      </c>
      <c r="K70" s="16">
        <v>73273</v>
      </c>
      <c r="L70" s="16">
        <v>73175</v>
      </c>
      <c r="M70" s="16">
        <v>72738</v>
      </c>
      <c r="N70" s="16">
        <v>74122</v>
      </c>
      <c r="O70" s="15">
        <v>70013</v>
      </c>
      <c r="P70" s="15">
        <v>74903</v>
      </c>
      <c r="Q70" s="15">
        <v>75047</v>
      </c>
      <c r="R70" s="15">
        <v>77343</v>
      </c>
      <c r="S70" s="18">
        <v>76782</v>
      </c>
      <c r="T70" s="18">
        <v>76598</v>
      </c>
      <c r="U70" s="18">
        <v>76074</v>
      </c>
      <c r="V70" s="18">
        <v>75881</v>
      </c>
      <c r="W70" s="17">
        <v>74010</v>
      </c>
      <c r="X70" s="17">
        <v>74229</v>
      </c>
      <c r="Y70" s="17">
        <v>75883</v>
      </c>
      <c r="Z70" s="17">
        <v>77315</v>
      </c>
      <c r="AA70" s="16">
        <v>77828</v>
      </c>
      <c r="AB70" s="16">
        <v>75711</v>
      </c>
      <c r="AC70" s="16">
        <v>75791</v>
      </c>
    </row>
    <row r="71" spans="1:29" x14ac:dyDescent="0.3">
      <c r="A71" s="42" t="s">
        <v>314</v>
      </c>
      <c r="B71" s="42" t="s">
        <v>315</v>
      </c>
      <c r="C71" s="18">
        <v>38017</v>
      </c>
      <c r="D71" s="18">
        <v>39392</v>
      </c>
      <c r="E71" s="18">
        <v>39991</v>
      </c>
      <c r="F71" s="18">
        <v>41492</v>
      </c>
      <c r="G71" s="17">
        <v>41782</v>
      </c>
      <c r="H71" s="17">
        <v>41754</v>
      </c>
      <c r="I71" s="17">
        <v>40452</v>
      </c>
      <c r="J71" s="17">
        <v>41354</v>
      </c>
      <c r="K71" s="16">
        <v>41383</v>
      </c>
      <c r="L71" s="16">
        <v>41231</v>
      </c>
      <c r="M71" s="16">
        <v>41420</v>
      </c>
      <c r="N71" s="16">
        <v>42548</v>
      </c>
      <c r="O71" s="15">
        <v>42688</v>
      </c>
      <c r="P71" s="15">
        <v>42971</v>
      </c>
      <c r="Q71" s="15">
        <v>43180</v>
      </c>
      <c r="R71" s="15">
        <v>44733</v>
      </c>
      <c r="S71" s="18">
        <v>44556</v>
      </c>
      <c r="T71" s="18">
        <v>44142</v>
      </c>
      <c r="U71" s="18">
        <v>43748</v>
      </c>
      <c r="V71" s="18">
        <v>43873</v>
      </c>
      <c r="W71" s="17">
        <v>42941</v>
      </c>
      <c r="X71" s="17">
        <v>42542</v>
      </c>
      <c r="Y71" s="17">
        <v>43530</v>
      </c>
      <c r="Z71" s="17">
        <v>44529</v>
      </c>
      <c r="AA71" s="16">
        <v>44859</v>
      </c>
      <c r="AB71" s="16">
        <v>43112</v>
      </c>
      <c r="AC71" s="16">
        <v>43295</v>
      </c>
    </row>
    <row r="72" spans="1:29" x14ac:dyDescent="0.3">
      <c r="A72" s="42" t="s">
        <v>316</v>
      </c>
      <c r="B72" s="42" t="s">
        <v>317</v>
      </c>
      <c r="C72" s="18">
        <v>117929</v>
      </c>
      <c r="D72" s="18">
        <v>123567</v>
      </c>
      <c r="E72" s="18">
        <v>124291</v>
      </c>
      <c r="F72" s="18">
        <v>127145</v>
      </c>
      <c r="G72" s="17">
        <v>128996</v>
      </c>
      <c r="H72" s="17">
        <v>130994</v>
      </c>
      <c r="I72" s="17">
        <v>128085</v>
      </c>
      <c r="J72" s="17">
        <v>129762</v>
      </c>
      <c r="K72" s="16">
        <v>130147</v>
      </c>
      <c r="L72" s="16">
        <v>129180</v>
      </c>
      <c r="M72" s="16">
        <v>128046</v>
      </c>
      <c r="N72" s="16">
        <v>129922</v>
      </c>
      <c r="O72" s="15">
        <v>130944</v>
      </c>
      <c r="P72" s="15">
        <v>131134</v>
      </c>
      <c r="Q72" s="15">
        <v>131173</v>
      </c>
      <c r="R72" s="15">
        <v>134062</v>
      </c>
      <c r="S72" s="18">
        <v>135666</v>
      </c>
      <c r="T72" s="18">
        <v>135955</v>
      </c>
      <c r="U72" s="18">
        <v>134345</v>
      </c>
      <c r="V72" s="18">
        <v>133083</v>
      </c>
      <c r="W72" s="17">
        <v>132034</v>
      </c>
      <c r="X72" s="17">
        <v>131841</v>
      </c>
      <c r="Y72" s="17">
        <v>133978</v>
      </c>
      <c r="Z72" s="17">
        <v>134826</v>
      </c>
      <c r="AA72" s="16">
        <v>137026</v>
      </c>
      <c r="AB72" s="16">
        <v>131678</v>
      </c>
      <c r="AC72" s="16">
        <v>131721</v>
      </c>
    </row>
    <row r="73" spans="1:29" x14ac:dyDescent="0.3">
      <c r="A73" s="42" t="s">
        <v>318</v>
      </c>
      <c r="B73" s="42" t="s">
        <v>319</v>
      </c>
      <c r="C73" s="18">
        <v>13210</v>
      </c>
      <c r="D73" s="18">
        <v>13670</v>
      </c>
      <c r="E73" s="18">
        <v>13761</v>
      </c>
      <c r="F73" s="18">
        <v>14211</v>
      </c>
      <c r="G73" s="17">
        <v>14375</v>
      </c>
      <c r="H73" s="17">
        <v>14384</v>
      </c>
      <c r="I73" s="17">
        <v>14203</v>
      </c>
      <c r="J73" s="17">
        <v>14330</v>
      </c>
      <c r="K73" s="16">
        <v>14330</v>
      </c>
      <c r="L73" s="16">
        <v>14316</v>
      </c>
      <c r="M73" s="16">
        <v>14334</v>
      </c>
      <c r="N73" s="16">
        <v>14532</v>
      </c>
      <c r="O73" s="15">
        <v>14388</v>
      </c>
      <c r="P73" s="15">
        <v>14542</v>
      </c>
      <c r="Q73" s="15">
        <v>14643</v>
      </c>
      <c r="R73" s="15">
        <v>15049</v>
      </c>
      <c r="S73" s="18">
        <v>14956</v>
      </c>
      <c r="T73" s="18">
        <v>14875</v>
      </c>
      <c r="U73" s="18">
        <v>14632</v>
      </c>
      <c r="V73" s="18">
        <v>14676</v>
      </c>
      <c r="W73" s="17">
        <v>14216</v>
      </c>
      <c r="X73" s="17">
        <v>14272</v>
      </c>
      <c r="Y73" s="17">
        <v>14665</v>
      </c>
      <c r="Z73" s="17">
        <v>14855</v>
      </c>
      <c r="AA73" s="16">
        <v>14889</v>
      </c>
      <c r="AB73" s="16">
        <v>14337</v>
      </c>
      <c r="AC73" s="16">
        <v>14488</v>
      </c>
    </row>
    <row r="74" spans="1:29" x14ac:dyDescent="0.3">
      <c r="A74" s="42" t="s">
        <v>320</v>
      </c>
      <c r="B74" s="42" t="s">
        <v>321</v>
      </c>
      <c r="C74" s="18">
        <v>30646</v>
      </c>
      <c r="D74" s="18">
        <v>32231</v>
      </c>
      <c r="E74" s="18">
        <v>32711</v>
      </c>
      <c r="F74" s="18">
        <v>33666</v>
      </c>
      <c r="G74" s="17">
        <v>33756</v>
      </c>
      <c r="H74" s="17">
        <v>34056</v>
      </c>
      <c r="I74" s="17">
        <v>32967</v>
      </c>
      <c r="J74" s="17">
        <v>33799</v>
      </c>
      <c r="K74" s="16">
        <v>33783</v>
      </c>
      <c r="L74" s="16">
        <v>33701</v>
      </c>
      <c r="M74" s="16">
        <v>33763</v>
      </c>
      <c r="N74" s="16">
        <v>34565</v>
      </c>
      <c r="O74" s="15">
        <v>34231</v>
      </c>
      <c r="P74" s="15">
        <v>34411</v>
      </c>
      <c r="Q74" s="15">
        <v>34761</v>
      </c>
      <c r="R74" s="15">
        <v>35932</v>
      </c>
      <c r="S74" s="18">
        <v>35446</v>
      </c>
      <c r="T74" s="18">
        <v>35554</v>
      </c>
      <c r="U74" s="18">
        <v>35136</v>
      </c>
      <c r="V74" s="18">
        <v>35089</v>
      </c>
      <c r="W74" s="17">
        <v>34047</v>
      </c>
      <c r="X74" s="17">
        <v>34008</v>
      </c>
      <c r="Y74" s="17">
        <v>35108</v>
      </c>
      <c r="Z74" s="17">
        <v>36091</v>
      </c>
      <c r="AA74" s="16">
        <v>36029</v>
      </c>
      <c r="AB74" s="16">
        <v>34678</v>
      </c>
      <c r="AC74" s="16">
        <v>34894</v>
      </c>
    </row>
    <row r="75" spans="1:29" x14ac:dyDescent="0.3">
      <c r="A75" s="42" t="s">
        <v>322</v>
      </c>
      <c r="B75" s="42" t="s">
        <v>323</v>
      </c>
      <c r="C75" s="18">
        <v>33439</v>
      </c>
      <c r="D75" s="18">
        <v>34935</v>
      </c>
      <c r="E75" s="18">
        <v>35467</v>
      </c>
      <c r="F75" s="18">
        <v>37062</v>
      </c>
      <c r="G75" s="17">
        <v>37174</v>
      </c>
      <c r="H75" s="17">
        <v>37498</v>
      </c>
      <c r="I75" s="17">
        <v>36110</v>
      </c>
      <c r="J75" s="17">
        <v>37597</v>
      </c>
      <c r="K75" s="16">
        <v>37851</v>
      </c>
      <c r="L75" s="16">
        <v>37608</v>
      </c>
      <c r="M75" s="16">
        <v>37679</v>
      </c>
      <c r="N75" s="16">
        <v>38731</v>
      </c>
      <c r="O75" s="15">
        <v>38532</v>
      </c>
      <c r="P75" s="15">
        <v>38784</v>
      </c>
      <c r="Q75" s="15">
        <v>39366</v>
      </c>
      <c r="R75" s="15">
        <v>40902</v>
      </c>
      <c r="S75" s="18">
        <v>40688</v>
      </c>
      <c r="T75" s="18">
        <v>40463</v>
      </c>
      <c r="U75" s="18">
        <v>40147</v>
      </c>
      <c r="V75" s="18">
        <v>40383</v>
      </c>
      <c r="W75" s="17">
        <v>39412</v>
      </c>
      <c r="X75" s="17">
        <v>39252</v>
      </c>
      <c r="Y75" s="17">
        <v>40480</v>
      </c>
      <c r="Z75" s="17">
        <v>41379</v>
      </c>
      <c r="AA75" s="16">
        <v>41178</v>
      </c>
      <c r="AB75" s="16">
        <v>39686</v>
      </c>
      <c r="AC75" s="16">
        <v>40085</v>
      </c>
    </row>
    <row r="76" spans="1:29" x14ac:dyDescent="0.3">
      <c r="A76" s="42" t="s">
        <v>324</v>
      </c>
      <c r="B76" s="42" t="s">
        <v>325</v>
      </c>
      <c r="C76" s="18">
        <v>21950</v>
      </c>
      <c r="D76" s="18">
        <v>23414</v>
      </c>
      <c r="E76" s="18">
        <v>22956</v>
      </c>
      <c r="F76" s="18">
        <v>23434</v>
      </c>
      <c r="G76" s="17">
        <v>23541</v>
      </c>
      <c r="H76" s="17">
        <v>24469</v>
      </c>
      <c r="I76" s="17">
        <v>23730</v>
      </c>
      <c r="J76" s="17">
        <v>24215</v>
      </c>
      <c r="K76" s="16">
        <v>23827</v>
      </c>
      <c r="L76" s="16">
        <v>23871</v>
      </c>
      <c r="M76" s="16">
        <v>23683</v>
      </c>
      <c r="N76" s="16">
        <v>24483</v>
      </c>
      <c r="O76" s="15">
        <v>24418</v>
      </c>
      <c r="P76" s="15">
        <v>24452</v>
      </c>
      <c r="Q76" s="15">
        <v>24538</v>
      </c>
      <c r="R76" s="15">
        <v>25190</v>
      </c>
      <c r="S76" s="18">
        <v>25120</v>
      </c>
      <c r="T76" s="18">
        <v>25268</v>
      </c>
      <c r="U76" s="18">
        <v>24839</v>
      </c>
      <c r="V76" s="18">
        <v>24799</v>
      </c>
      <c r="W76" s="17">
        <v>24230</v>
      </c>
      <c r="X76" s="17">
        <v>24264</v>
      </c>
      <c r="Y76" s="17">
        <v>24867</v>
      </c>
      <c r="Z76" s="17">
        <v>25307</v>
      </c>
      <c r="AA76" s="16">
        <v>25493</v>
      </c>
      <c r="AB76" s="16">
        <v>24577</v>
      </c>
      <c r="AC76" s="16">
        <v>24460</v>
      </c>
    </row>
    <row r="77" spans="1:29" x14ac:dyDescent="0.3">
      <c r="A77" s="42" t="s">
        <v>326</v>
      </c>
      <c r="B77" s="42" t="s">
        <v>327</v>
      </c>
      <c r="C77" s="18">
        <v>31319</v>
      </c>
      <c r="D77" s="18">
        <v>32863</v>
      </c>
      <c r="E77" s="18">
        <v>32924</v>
      </c>
      <c r="F77" s="18">
        <v>33606</v>
      </c>
      <c r="G77" s="17">
        <v>33799</v>
      </c>
      <c r="H77" s="17">
        <v>34779</v>
      </c>
      <c r="I77" s="17">
        <v>33763</v>
      </c>
      <c r="J77" s="17">
        <v>34460</v>
      </c>
      <c r="K77" s="16">
        <v>34643</v>
      </c>
      <c r="L77" s="16">
        <v>34744</v>
      </c>
      <c r="M77" s="16">
        <v>34381</v>
      </c>
      <c r="N77" s="16">
        <v>35123</v>
      </c>
      <c r="O77" s="15">
        <v>35108</v>
      </c>
      <c r="P77" s="15">
        <v>35184</v>
      </c>
      <c r="Q77" s="15">
        <v>34802</v>
      </c>
      <c r="R77" s="15">
        <v>35663</v>
      </c>
      <c r="S77" s="18">
        <v>35409</v>
      </c>
      <c r="T77" s="18">
        <v>35338</v>
      </c>
      <c r="U77" s="18">
        <v>35037</v>
      </c>
      <c r="V77" s="18">
        <v>35141</v>
      </c>
      <c r="W77" s="17">
        <v>34436</v>
      </c>
      <c r="X77" s="17">
        <v>33997</v>
      </c>
      <c r="Y77" s="17">
        <v>34921</v>
      </c>
      <c r="Z77" s="17">
        <v>35821</v>
      </c>
      <c r="AA77" s="16">
        <v>36242</v>
      </c>
      <c r="AB77" s="16">
        <v>34899</v>
      </c>
      <c r="AC77" s="16">
        <v>34788</v>
      </c>
    </row>
    <row r="78" spans="1:29" x14ac:dyDescent="0.3">
      <c r="A78" s="42" t="s">
        <v>328</v>
      </c>
      <c r="B78" s="42" t="s">
        <v>329</v>
      </c>
      <c r="C78" s="18">
        <v>92914</v>
      </c>
      <c r="D78" s="18">
        <v>97773</v>
      </c>
      <c r="E78" s="18">
        <v>97351</v>
      </c>
      <c r="F78" s="18">
        <v>98206</v>
      </c>
      <c r="G78" s="17">
        <v>100386</v>
      </c>
      <c r="H78" s="17">
        <v>101714</v>
      </c>
      <c r="I78" s="17">
        <v>99112</v>
      </c>
      <c r="J78" s="17">
        <v>100222</v>
      </c>
      <c r="K78" s="16">
        <v>100039</v>
      </c>
      <c r="L78" s="16">
        <v>99620</v>
      </c>
      <c r="M78" s="16">
        <v>99503</v>
      </c>
      <c r="N78" s="16">
        <v>100442</v>
      </c>
      <c r="O78" s="15">
        <v>101932</v>
      </c>
      <c r="P78" s="15">
        <v>102138</v>
      </c>
      <c r="Q78" s="15">
        <v>101745</v>
      </c>
      <c r="R78" s="15">
        <v>103047</v>
      </c>
      <c r="S78" s="18">
        <v>104590</v>
      </c>
      <c r="T78" s="18">
        <v>105219</v>
      </c>
      <c r="U78" s="18">
        <v>104428</v>
      </c>
      <c r="V78" s="18">
        <v>102836</v>
      </c>
      <c r="W78" s="17">
        <v>102894</v>
      </c>
      <c r="X78" s="17">
        <v>102111</v>
      </c>
      <c r="Y78" s="17">
        <v>103971</v>
      </c>
      <c r="Z78" s="17">
        <v>104853</v>
      </c>
      <c r="AA78" s="16">
        <v>108592</v>
      </c>
      <c r="AB78" s="16">
        <v>103842</v>
      </c>
      <c r="AC78" s="16">
        <v>103579</v>
      </c>
    </row>
    <row r="79" spans="1:29" x14ac:dyDescent="0.3">
      <c r="A79" s="42" t="s">
        <v>330</v>
      </c>
      <c r="B79" s="42" t="s">
        <v>331</v>
      </c>
      <c r="C79" s="18">
        <v>81365</v>
      </c>
      <c r="D79" s="18">
        <v>84518</v>
      </c>
      <c r="E79" s="18">
        <v>85410</v>
      </c>
      <c r="F79" s="18">
        <v>87608</v>
      </c>
      <c r="G79" s="17">
        <v>87591</v>
      </c>
      <c r="H79" s="17">
        <v>88326</v>
      </c>
      <c r="I79" s="17">
        <v>85751</v>
      </c>
      <c r="J79" s="17">
        <v>87712</v>
      </c>
      <c r="K79" s="16">
        <v>87562</v>
      </c>
      <c r="L79" s="16">
        <v>87117</v>
      </c>
      <c r="M79" s="16">
        <v>87495</v>
      </c>
      <c r="N79" s="16">
        <v>89644</v>
      </c>
      <c r="O79" s="15">
        <v>89443</v>
      </c>
      <c r="P79" s="15">
        <v>90081</v>
      </c>
      <c r="Q79" s="15">
        <v>90922</v>
      </c>
      <c r="R79" s="15">
        <v>93920</v>
      </c>
      <c r="S79" s="18">
        <v>94307</v>
      </c>
      <c r="T79" s="18">
        <v>93671</v>
      </c>
      <c r="U79" s="18">
        <v>92933</v>
      </c>
      <c r="V79" s="18">
        <v>92819</v>
      </c>
      <c r="W79" s="17">
        <v>90731</v>
      </c>
      <c r="X79" s="17">
        <v>90200</v>
      </c>
      <c r="Y79" s="17">
        <v>92233</v>
      </c>
      <c r="Z79" s="17">
        <v>93802</v>
      </c>
      <c r="AA79" s="16">
        <v>94045</v>
      </c>
      <c r="AB79" s="16">
        <v>91092</v>
      </c>
      <c r="AC79" s="16">
        <v>91808</v>
      </c>
    </row>
    <row r="80" spans="1:29" x14ac:dyDescent="0.3">
      <c r="A80" s="42" t="s">
        <v>332</v>
      </c>
      <c r="B80" s="42" t="s">
        <v>333</v>
      </c>
      <c r="C80" s="18">
        <v>71920</v>
      </c>
      <c r="D80" s="18">
        <v>76599</v>
      </c>
      <c r="E80" s="18">
        <v>77360</v>
      </c>
      <c r="F80" s="18">
        <v>79733</v>
      </c>
      <c r="G80" s="17">
        <v>80818</v>
      </c>
      <c r="H80" s="17">
        <v>82922</v>
      </c>
      <c r="I80" s="17">
        <v>81839</v>
      </c>
      <c r="J80" s="17">
        <v>83304</v>
      </c>
      <c r="K80" s="16">
        <v>83603</v>
      </c>
      <c r="L80" s="16">
        <v>83628</v>
      </c>
      <c r="M80" s="16">
        <v>83150</v>
      </c>
      <c r="N80" s="16">
        <v>85090</v>
      </c>
      <c r="O80" s="15">
        <v>85087</v>
      </c>
      <c r="P80" s="15">
        <v>85439</v>
      </c>
      <c r="Q80" s="15">
        <v>86041</v>
      </c>
      <c r="R80" s="15">
        <v>88521</v>
      </c>
      <c r="S80" s="18">
        <v>87951</v>
      </c>
      <c r="T80" s="18">
        <v>88111</v>
      </c>
      <c r="U80" s="18">
        <v>86811</v>
      </c>
      <c r="V80" s="18">
        <v>86727</v>
      </c>
      <c r="W80" s="17">
        <v>85167</v>
      </c>
      <c r="X80" s="17">
        <v>86045</v>
      </c>
      <c r="Y80" s="17">
        <v>88039</v>
      </c>
      <c r="Z80" s="17">
        <v>89331</v>
      </c>
      <c r="AA80" s="16">
        <v>90448</v>
      </c>
      <c r="AB80" s="16">
        <v>87767</v>
      </c>
      <c r="AC80" s="16">
        <v>88073</v>
      </c>
    </row>
    <row r="81" spans="1:29" x14ac:dyDescent="0.3">
      <c r="A81" s="42" t="s">
        <v>334</v>
      </c>
      <c r="B81" s="42" t="s">
        <v>335</v>
      </c>
      <c r="C81" s="18">
        <v>59539</v>
      </c>
      <c r="D81" s="18">
        <v>63576</v>
      </c>
      <c r="E81" s="18">
        <v>64635</v>
      </c>
      <c r="F81" s="18">
        <v>66049</v>
      </c>
      <c r="G81" s="17">
        <v>67007</v>
      </c>
      <c r="H81" s="17">
        <v>68375</v>
      </c>
      <c r="I81" s="17">
        <v>67148</v>
      </c>
      <c r="J81" s="17">
        <v>68126</v>
      </c>
      <c r="K81" s="16">
        <v>67923</v>
      </c>
      <c r="L81" s="16">
        <v>68390</v>
      </c>
      <c r="M81" s="16">
        <v>68565</v>
      </c>
      <c r="N81" s="16">
        <v>69300</v>
      </c>
      <c r="O81" s="15">
        <v>69346</v>
      </c>
      <c r="P81" s="15">
        <v>69432</v>
      </c>
      <c r="Q81" s="15">
        <v>69777</v>
      </c>
      <c r="R81" s="15">
        <v>71073</v>
      </c>
      <c r="S81" s="18">
        <v>71443</v>
      </c>
      <c r="T81" s="18">
        <v>71590</v>
      </c>
      <c r="U81" s="18">
        <v>70149</v>
      </c>
      <c r="V81" s="18">
        <v>69537</v>
      </c>
      <c r="W81" s="17">
        <v>68139</v>
      </c>
      <c r="X81" s="17">
        <v>68121</v>
      </c>
      <c r="Y81" s="17">
        <v>69611</v>
      </c>
      <c r="Z81" s="17">
        <v>70797</v>
      </c>
      <c r="AA81" s="16">
        <v>71878</v>
      </c>
      <c r="AB81" s="16">
        <v>69478</v>
      </c>
      <c r="AC81" s="16">
        <v>69373</v>
      </c>
    </row>
    <row r="82" spans="1:29" x14ac:dyDescent="0.3">
      <c r="A82" s="42" t="s">
        <v>336</v>
      </c>
      <c r="B82" s="42" t="s">
        <v>337</v>
      </c>
      <c r="C82" s="18">
        <v>21188</v>
      </c>
      <c r="D82" s="18">
        <v>22351</v>
      </c>
      <c r="E82" s="18">
        <v>22604</v>
      </c>
      <c r="F82" s="18">
        <v>23291</v>
      </c>
      <c r="G82" s="17">
        <v>23455</v>
      </c>
      <c r="H82" s="17">
        <v>23623</v>
      </c>
      <c r="I82" s="17">
        <v>22774</v>
      </c>
      <c r="J82" s="17">
        <v>23166</v>
      </c>
      <c r="K82" s="16">
        <v>23210</v>
      </c>
      <c r="L82" s="16">
        <v>22988</v>
      </c>
      <c r="M82" s="16">
        <v>22929</v>
      </c>
      <c r="N82" s="16">
        <v>23419</v>
      </c>
      <c r="O82" s="15">
        <v>23468</v>
      </c>
      <c r="P82" s="15">
        <v>23494</v>
      </c>
      <c r="Q82" s="15">
        <v>23876</v>
      </c>
      <c r="R82" s="15">
        <v>24647</v>
      </c>
      <c r="S82" s="18">
        <v>24519</v>
      </c>
      <c r="T82" s="18">
        <v>24364</v>
      </c>
      <c r="U82" s="18">
        <v>24200</v>
      </c>
      <c r="V82" s="18">
        <v>24204</v>
      </c>
      <c r="W82" s="17">
        <v>23659</v>
      </c>
      <c r="X82" s="17">
        <v>23548</v>
      </c>
      <c r="Y82" s="17">
        <v>24340</v>
      </c>
      <c r="Z82" s="17">
        <v>25001</v>
      </c>
      <c r="AA82" s="16">
        <v>24989</v>
      </c>
      <c r="AB82" s="16">
        <v>24000</v>
      </c>
      <c r="AC82" s="16">
        <v>24172</v>
      </c>
    </row>
    <row r="83" spans="1:29" x14ac:dyDescent="0.3">
      <c r="A83" s="42" t="s">
        <v>338</v>
      </c>
      <c r="B83" s="42" t="s">
        <v>339</v>
      </c>
      <c r="C83" s="18">
        <v>38041</v>
      </c>
      <c r="D83" s="18">
        <v>39755</v>
      </c>
      <c r="E83" s="18">
        <v>40424</v>
      </c>
      <c r="F83" s="18">
        <v>41761</v>
      </c>
      <c r="G83" s="17">
        <v>41947</v>
      </c>
      <c r="H83" s="17">
        <v>42148</v>
      </c>
      <c r="I83" s="17">
        <v>40842</v>
      </c>
      <c r="J83" s="17">
        <v>42150</v>
      </c>
      <c r="K83" s="16">
        <v>42215</v>
      </c>
      <c r="L83" s="16">
        <v>42031</v>
      </c>
      <c r="M83" s="16">
        <v>42185</v>
      </c>
      <c r="N83" s="16">
        <v>43631</v>
      </c>
      <c r="O83" s="15">
        <v>43551</v>
      </c>
      <c r="P83" s="15">
        <v>43978</v>
      </c>
      <c r="Q83" s="15">
        <v>44501</v>
      </c>
      <c r="R83" s="15">
        <v>46049</v>
      </c>
      <c r="S83" s="18">
        <v>45944</v>
      </c>
      <c r="T83" s="18">
        <v>45302</v>
      </c>
      <c r="U83" s="18">
        <v>44987</v>
      </c>
      <c r="V83" s="18">
        <v>44759</v>
      </c>
      <c r="W83" s="17">
        <v>43304</v>
      </c>
      <c r="X83" s="17">
        <v>43132</v>
      </c>
      <c r="Y83" s="17">
        <v>44407</v>
      </c>
      <c r="Z83" s="17">
        <v>45362</v>
      </c>
      <c r="AA83" s="16">
        <v>45367</v>
      </c>
      <c r="AB83" s="16">
        <v>43920</v>
      </c>
      <c r="AC83" s="16">
        <v>44119</v>
      </c>
    </row>
    <row r="84" spans="1:29" x14ac:dyDescent="0.3">
      <c r="A84" s="42" t="s">
        <v>340</v>
      </c>
      <c r="B84" s="42" t="s">
        <v>341</v>
      </c>
      <c r="C84" s="18">
        <v>23972</v>
      </c>
      <c r="D84" s="18">
        <v>25040</v>
      </c>
      <c r="E84" s="18">
        <v>25618</v>
      </c>
      <c r="F84" s="18">
        <v>26383</v>
      </c>
      <c r="G84" s="17">
        <v>26364</v>
      </c>
      <c r="H84" s="17">
        <v>26660</v>
      </c>
      <c r="I84" s="17">
        <v>26006</v>
      </c>
      <c r="J84" s="17">
        <v>26768</v>
      </c>
      <c r="K84" s="16">
        <v>26791</v>
      </c>
      <c r="L84" s="16">
        <v>26648</v>
      </c>
      <c r="M84" s="16">
        <v>26758</v>
      </c>
      <c r="N84" s="16">
        <v>27390</v>
      </c>
      <c r="O84" s="15">
        <v>27233</v>
      </c>
      <c r="P84" s="15">
        <v>27068</v>
      </c>
      <c r="Q84" s="15">
        <v>27522</v>
      </c>
      <c r="R84" s="15">
        <v>28292</v>
      </c>
      <c r="S84" s="18">
        <v>27875</v>
      </c>
      <c r="T84" s="18">
        <v>27703</v>
      </c>
      <c r="U84" s="18">
        <v>27548</v>
      </c>
      <c r="V84" s="18">
        <v>27453</v>
      </c>
      <c r="W84" s="17">
        <v>26703</v>
      </c>
      <c r="X84" s="17">
        <v>26712</v>
      </c>
      <c r="Y84" s="17">
        <v>27662</v>
      </c>
      <c r="Z84" s="17">
        <v>28167</v>
      </c>
      <c r="AA84" s="16">
        <v>28124</v>
      </c>
      <c r="AB84" s="16">
        <v>27227</v>
      </c>
      <c r="AC84" s="16">
        <v>27397</v>
      </c>
    </row>
    <row r="85" spans="1:29" x14ac:dyDescent="0.3">
      <c r="A85" s="42" t="s">
        <v>342</v>
      </c>
      <c r="B85" s="42" t="s">
        <v>343</v>
      </c>
      <c r="C85" s="18">
        <v>16060</v>
      </c>
      <c r="D85" s="18">
        <v>16612</v>
      </c>
      <c r="E85" s="18">
        <v>16836</v>
      </c>
      <c r="F85" s="18">
        <v>17456</v>
      </c>
      <c r="G85" s="17">
        <v>17374</v>
      </c>
      <c r="H85" s="17">
        <v>17461</v>
      </c>
      <c r="I85" s="17">
        <v>17053</v>
      </c>
      <c r="J85" s="17">
        <v>17361</v>
      </c>
      <c r="K85" s="16">
        <v>17207</v>
      </c>
      <c r="L85" s="16">
        <v>16940</v>
      </c>
      <c r="M85" s="16">
        <v>16910</v>
      </c>
      <c r="N85" s="16">
        <v>17332</v>
      </c>
      <c r="O85" s="15">
        <v>17454</v>
      </c>
      <c r="P85" s="15">
        <v>17482</v>
      </c>
      <c r="Q85" s="15">
        <v>17708</v>
      </c>
      <c r="R85" s="15">
        <v>18322</v>
      </c>
      <c r="S85" s="18">
        <v>18129</v>
      </c>
      <c r="T85" s="18">
        <v>18016</v>
      </c>
      <c r="U85" s="18">
        <v>17975</v>
      </c>
      <c r="V85" s="18">
        <v>17916</v>
      </c>
      <c r="W85" s="17">
        <v>17372</v>
      </c>
      <c r="X85" s="17">
        <v>17252</v>
      </c>
      <c r="Y85" s="17">
        <v>17949</v>
      </c>
      <c r="Z85" s="17">
        <v>18294</v>
      </c>
      <c r="AA85" s="16">
        <v>18353</v>
      </c>
      <c r="AB85" s="16">
        <v>17518</v>
      </c>
      <c r="AC85" s="16">
        <v>17766</v>
      </c>
    </row>
    <row r="86" spans="1:29" x14ac:dyDescent="0.3">
      <c r="A86" s="42" t="s">
        <v>344</v>
      </c>
      <c r="B86" s="42" t="s">
        <v>345</v>
      </c>
      <c r="C86" s="18">
        <v>67157</v>
      </c>
      <c r="D86" s="18">
        <v>69442</v>
      </c>
      <c r="E86" s="18">
        <v>72106</v>
      </c>
      <c r="F86" s="18">
        <v>74357</v>
      </c>
      <c r="G86" s="17">
        <v>73770</v>
      </c>
      <c r="H86" s="17">
        <v>74209</v>
      </c>
      <c r="I86" s="17">
        <v>73360</v>
      </c>
      <c r="J86" s="17">
        <v>76866</v>
      </c>
      <c r="K86" s="16">
        <v>75546</v>
      </c>
      <c r="L86" s="16">
        <v>74121</v>
      </c>
      <c r="M86" s="16">
        <v>75070</v>
      </c>
      <c r="N86" s="16">
        <v>77423</v>
      </c>
      <c r="O86" s="15">
        <v>75949</v>
      </c>
      <c r="P86" s="15">
        <v>75557</v>
      </c>
      <c r="Q86" s="15">
        <v>77692</v>
      </c>
      <c r="R86" s="15">
        <v>79863</v>
      </c>
      <c r="S86" s="18">
        <v>78859</v>
      </c>
      <c r="T86" s="18">
        <v>78061</v>
      </c>
      <c r="U86" s="18">
        <v>78486</v>
      </c>
      <c r="V86" s="18">
        <v>78352</v>
      </c>
      <c r="W86" s="17">
        <v>75759</v>
      </c>
      <c r="X86" s="17">
        <v>74897</v>
      </c>
      <c r="Y86" s="17">
        <v>78334</v>
      </c>
      <c r="Z86" s="17">
        <v>80323</v>
      </c>
      <c r="AA86" s="16">
        <v>79371</v>
      </c>
      <c r="AB86" s="16">
        <v>75690</v>
      </c>
      <c r="AC86" s="16">
        <v>77298</v>
      </c>
    </row>
    <row r="87" spans="1:29" x14ac:dyDescent="0.3">
      <c r="A87" s="42" t="s">
        <v>346</v>
      </c>
      <c r="B87" s="42" t="s">
        <v>347</v>
      </c>
      <c r="C87" s="18">
        <v>39061</v>
      </c>
      <c r="D87" s="18">
        <v>40330</v>
      </c>
      <c r="E87" s="18">
        <v>41580</v>
      </c>
      <c r="F87" s="18">
        <v>42797</v>
      </c>
      <c r="G87" s="17">
        <v>42501</v>
      </c>
      <c r="H87" s="17">
        <v>42665</v>
      </c>
      <c r="I87" s="17">
        <v>41978</v>
      </c>
      <c r="J87" s="17">
        <v>43542</v>
      </c>
      <c r="K87" s="16">
        <v>43283</v>
      </c>
      <c r="L87" s="16">
        <v>42415</v>
      </c>
      <c r="M87" s="16">
        <v>42713</v>
      </c>
      <c r="N87" s="16">
        <v>44069</v>
      </c>
      <c r="O87" s="15">
        <v>43436</v>
      </c>
      <c r="P87" s="15">
        <v>43199</v>
      </c>
      <c r="Q87" s="15">
        <v>44086</v>
      </c>
      <c r="R87" s="15">
        <v>45289</v>
      </c>
      <c r="S87" s="18">
        <v>44506</v>
      </c>
      <c r="T87" s="18">
        <v>43741</v>
      </c>
      <c r="U87" s="18">
        <v>43649</v>
      </c>
      <c r="V87" s="18">
        <v>43720</v>
      </c>
      <c r="W87" s="17">
        <v>42271</v>
      </c>
      <c r="X87" s="17">
        <v>41859</v>
      </c>
      <c r="Y87" s="17">
        <v>43382</v>
      </c>
      <c r="Z87" s="17">
        <v>44342</v>
      </c>
      <c r="AA87" s="16">
        <v>44295</v>
      </c>
      <c r="AB87" s="16">
        <v>42305</v>
      </c>
      <c r="AC87" s="16">
        <v>42950</v>
      </c>
    </row>
    <row r="88" spans="1:29" x14ac:dyDescent="0.3">
      <c r="A88" s="42" t="s">
        <v>348</v>
      </c>
      <c r="B88" s="42" t="s">
        <v>349</v>
      </c>
      <c r="C88" s="18">
        <v>38072</v>
      </c>
      <c r="D88" s="18">
        <v>39515</v>
      </c>
      <c r="E88" s="18">
        <v>40769</v>
      </c>
      <c r="F88" s="18">
        <v>42298</v>
      </c>
      <c r="G88" s="17">
        <v>41952</v>
      </c>
      <c r="H88" s="17">
        <v>42460</v>
      </c>
      <c r="I88" s="17">
        <v>41797</v>
      </c>
      <c r="J88" s="17">
        <v>43285</v>
      </c>
      <c r="K88" s="16">
        <v>42708</v>
      </c>
      <c r="L88" s="16">
        <v>42212</v>
      </c>
      <c r="M88" s="16">
        <v>42376</v>
      </c>
      <c r="N88" s="16">
        <v>43520</v>
      </c>
      <c r="O88" s="15">
        <v>42778</v>
      </c>
      <c r="P88" s="15">
        <v>42921</v>
      </c>
      <c r="Q88" s="15">
        <v>44015</v>
      </c>
      <c r="R88" s="15">
        <v>45610</v>
      </c>
      <c r="S88" s="18">
        <v>45184</v>
      </c>
      <c r="T88" s="18">
        <v>44510</v>
      </c>
      <c r="U88" s="18">
        <v>44992</v>
      </c>
      <c r="V88" s="18">
        <v>44969</v>
      </c>
      <c r="W88" s="17">
        <v>43068</v>
      </c>
      <c r="X88" s="17">
        <v>42755</v>
      </c>
      <c r="Y88" s="17">
        <v>45936</v>
      </c>
      <c r="Z88" s="17">
        <v>45723</v>
      </c>
      <c r="AA88" s="16">
        <v>46282</v>
      </c>
      <c r="AB88" s="16">
        <v>45678</v>
      </c>
      <c r="AC88" s="16">
        <v>45568</v>
      </c>
    </row>
    <row r="89" spans="1:29" x14ac:dyDescent="0.3">
      <c r="A89" s="42" t="s">
        <v>350</v>
      </c>
      <c r="B89" s="42" t="s">
        <v>351</v>
      </c>
      <c r="C89" s="18">
        <v>28738</v>
      </c>
      <c r="D89" s="18">
        <v>29904</v>
      </c>
      <c r="E89" s="18">
        <v>30633</v>
      </c>
      <c r="F89" s="18">
        <v>31339</v>
      </c>
      <c r="G89" s="17">
        <v>31169</v>
      </c>
      <c r="H89" s="17">
        <v>31190</v>
      </c>
      <c r="I89" s="17">
        <v>30343</v>
      </c>
      <c r="J89" s="17">
        <v>30967</v>
      </c>
      <c r="K89" s="16">
        <v>30788</v>
      </c>
      <c r="L89" s="16">
        <v>30428</v>
      </c>
      <c r="M89" s="16">
        <v>30618</v>
      </c>
      <c r="N89" s="16">
        <v>31497</v>
      </c>
      <c r="O89" s="15">
        <v>31376</v>
      </c>
      <c r="P89" s="15">
        <v>31546</v>
      </c>
      <c r="Q89" s="15">
        <v>31970</v>
      </c>
      <c r="R89" s="15">
        <v>33017</v>
      </c>
      <c r="S89" s="18">
        <v>33084</v>
      </c>
      <c r="T89" s="18">
        <v>33021</v>
      </c>
      <c r="U89" s="18">
        <v>32879</v>
      </c>
      <c r="V89" s="18">
        <v>33002</v>
      </c>
      <c r="W89" s="17">
        <v>32114</v>
      </c>
      <c r="X89" s="17">
        <v>31807</v>
      </c>
      <c r="Y89" s="17">
        <v>32870</v>
      </c>
      <c r="Z89" s="17">
        <v>33575</v>
      </c>
      <c r="AA89" s="16">
        <v>33482</v>
      </c>
      <c r="AB89" s="16">
        <v>32161</v>
      </c>
      <c r="AC89" s="16">
        <v>32241</v>
      </c>
    </row>
    <row r="90" spans="1:29" x14ac:dyDescent="0.3">
      <c r="A90" s="42" t="s">
        <v>352</v>
      </c>
      <c r="B90" s="42" t="s">
        <v>353</v>
      </c>
      <c r="C90" s="18">
        <v>24227</v>
      </c>
      <c r="D90" s="18">
        <v>25047</v>
      </c>
      <c r="E90" s="18">
        <v>25816</v>
      </c>
      <c r="F90" s="18">
        <v>26517</v>
      </c>
      <c r="G90" s="17">
        <v>26418</v>
      </c>
      <c r="H90" s="17">
        <v>26302</v>
      </c>
      <c r="I90" s="17">
        <v>25619</v>
      </c>
      <c r="J90" s="17">
        <v>26311</v>
      </c>
      <c r="K90" s="16">
        <v>25956</v>
      </c>
      <c r="L90" s="16">
        <v>25595</v>
      </c>
      <c r="M90" s="16">
        <v>25678</v>
      </c>
      <c r="N90" s="16">
        <v>26436</v>
      </c>
      <c r="O90" s="15">
        <v>26214</v>
      </c>
      <c r="P90" s="15">
        <v>26013</v>
      </c>
      <c r="Q90" s="15">
        <v>26544</v>
      </c>
      <c r="R90" s="15">
        <v>27148</v>
      </c>
      <c r="S90" s="18">
        <v>27050</v>
      </c>
      <c r="T90" s="18">
        <v>26963</v>
      </c>
      <c r="U90" s="18">
        <v>26989</v>
      </c>
      <c r="V90" s="18">
        <v>27022</v>
      </c>
      <c r="W90" s="17">
        <v>26490</v>
      </c>
      <c r="X90" s="17">
        <v>26084</v>
      </c>
      <c r="Y90" s="17">
        <v>26930</v>
      </c>
      <c r="Z90" s="17">
        <v>27650</v>
      </c>
      <c r="AA90" s="16">
        <v>27607</v>
      </c>
      <c r="AB90" s="16">
        <v>26677</v>
      </c>
      <c r="AC90" s="16">
        <v>27012</v>
      </c>
    </row>
    <row r="91" spans="1:29" x14ac:dyDescent="0.3">
      <c r="A91" s="42" t="s">
        <v>354</v>
      </c>
      <c r="B91" s="42" t="s">
        <v>355</v>
      </c>
      <c r="C91" s="18">
        <v>23184</v>
      </c>
      <c r="D91" s="18">
        <v>24034</v>
      </c>
      <c r="E91" s="18">
        <v>24594</v>
      </c>
      <c r="F91" s="18">
        <v>25398</v>
      </c>
      <c r="G91" s="17">
        <v>25445</v>
      </c>
      <c r="H91" s="17">
        <v>25568</v>
      </c>
      <c r="I91" s="17">
        <v>24890</v>
      </c>
      <c r="J91" s="17">
        <v>25439</v>
      </c>
      <c r="K91" s="16">
        <v>25304</v>
      </c>
      <c r="L91" s="16">
        <v>24823</v>
      </c>
      <c r="M91" s="16">
        <v>25155</v>
      </c>
      <c r="N91" s="16">
        <v>25953</v>
      </c>
      <c r="O91" s="15">
        <v>25631</v>
      </c>
      <c r="P91" s="15">
        <v>25529</v>
      </c>
      <c r="Q91" s="15">
        <v>26206</v>
      </c>
      <c r="R91" s="15">
        <v>26934</v>
      </c>
      <c r="S91" s="18">
        <v>26515</v>
      </c>
      <c r="T91" s="18">
        <v>26208</v>
      </c>
      <c r="U91" s="18">
        <v>25928</v>
      </c>
      <c r="V91" s="18">
        <v>25824</v>
      </c>
      <c r="W91" s="17">
        <v>24946</v>
      </c>
      <c r="X91" s="17">
        <v>24634</v>
      </c>
      <c r="Y91" s="17">
        <v>25405</v>
      </c>
      <c r="Z91" s="17">
        <v>26111</v>
      </c>
      <c r="AA91" s="16">
        <v>25760</v>
      </c>
      <c r="AB91" s="16">
        <v>24833</v>
      </c>
      <c r="AC91" s="16">
        <v>25151</v>
      </c>
    </row>
    <row r="92" spans="1:29" x14ac:dyDescent="0.3">
      <c r="A92" s="42" t="s">
        <v>356</v>
      </c>
      <c r="B92" s="42" t="s">
        <v>357</v>
      </c>
      <c r="C92" s="18">
        <v>20202</v>
      </c>
      <c r="D92" s="18">
        <v>20894</v>
      </c>
      <c r="E92" s="18">
        <v>21298</v>
      </c>
      <c r="F92" s="18">
        <v>22189</v>
      </c>
      <c r="G92" s="17">
        <v>22031</v>
      </c>
      <c r="H92" s="17">
        <v>22035</v>
      </c>
      <c r="I92" s="17">
        <v>21381</v>
      </c>
      <c r="J92" s="17">
        <v>22161</v>
      </c>
      <c r="K92" s="16">
        <v>22048</v>
      </c>
      <c r="L92" s="16">
        <v>21755</v>
      </c>
      <c r="M92" s="16">
        <v>21831</v>
      </c>
      <c r="N92" s="16">
        <v>22373</v>
      </c>
      <c r="O92" s="15">
        <v>22124</v>
      </c>
      <c r="P92" s="15">
        <v>22053</v>
      </c>
      <c r="Q92" s="15">
        <v>22331</v>
      </c>
      <c r="R92" s="15">
        <v>22882</v>
      </c>
      <c r="S92" s="18">
        <v>22615</v>
      </c>
      <c r="T92" s="18">
        <v>22296</v>
      </c>
      <c r="U92" s="18">
        <v>22160</v>
      </c>
      <c r="V92" s="18">
        <v>22180</v>
      </c>
      <c r="W92" s="17">
        <v>21570</v>
      </c>
      <c r="X92" s="17">
        <v>21474</v>
      </c>
      <c r="Y92" s="17">
        <v>22190</v>
      </c>
      <c r="Z92" s="17">
        <v>22660</v>
      </c>
      <c r="AA92" s="16">
        <v>22563</v>
      </c>
      <c r="AB92" s="16">
        <v>21738</v>
      </c>
      <c r="AC92" s="16">
        <v>22289</v>
      </c>
    </row>
    <row r="93" spans="1:29" x14ac:dyDescent="0.3">
      <c r="A93" s="42" t="s">
        <v>358</v>
      </c>
      <c r="B93" s="42" t="s">
        <v>359</v>
      </c>
      <c r="C93" s="18">
        <v>8400</v>
      </c>
      <c r="D93" s="18">
        <v>8695</v>
      </c>
      <c r="E93" s="18">
        <v>8713</v>
      </c>
      <c r="F93" s="18">
        <v>9054</v>
      </c>
      <c r="G93" s="17">
        <v>9076</v>
      </c>
      <c r="H93" s="17">
        <v>9202</v>
      </c>
      <c r="I93" s="17">
        <v>8983</v>
      </c>
      <c r="J93" s="17">
        <v>9000</v>
      </c>
      <c r="K93" s="16">
        <v>9234</v>
      </c>
      <c r="L93" s="16">
        <v>9309</v>
      </c>
      <c r="M93" s="16">
        <v>9323</v>
      </c>
      <c r="N93" s="16">
        <v>9560</v>
      </c>
      <c r="O93" s="15">
        <v>9435</v>
      </c>
      <c r="P93" s="15">
        <v>9624</v>
      </c>
      <c r="Q93" s="15">
        <v>9645</v>
      </c>
      <c r="R93" s="15">
        <v>9819</v>
      </c>
      <c r="S93" s="18">
        <v>9784</v>
      </c>
      <c r="T93" s="18">
        <v>9685</v>
      </c>
      <c r="U93" s="18">
        <v>9497</v>
      </c>
      <c r="V93" s="18">
        <v>9532</v>
      </c>
      <c r="W93" s="17">
        <v>9361</v>
      </c>
      <c r="X93" s="17">
        <v>9317</v>
      </c>
      <c r="Y93" s="17">
        <v>9508</v>
      </c>
      <c r="Z93" s="17">
        <v>9637</v>
      </c>
      <c r="AA93" s="16">
        <v>9732</v>
      </c>
      <c r="AB93" s="16">
        <v>9492</v>
      </c>
      <c r="AC93" s="16">
        <v>9460</v>
      </c>
    </row>
    <row r="94" spans="1:29" x14ac:dyDescent="0.3">
      <c r="A94" s="42" t="s">
        <v>360</v>
      </c>
      <c r="B94" s="42" t="s">
        <v>361</v>
      </c>
      <c r="C94" s="18">
        <v>62948</v>
      </c>
      <c r="D94" s="18">
        <v>66952</v>
      </c>
      <c r="E94" s="18">
        <v>67184</v>
      </c>
      <c r="F94" s="18">
        <v>69610</v>
      </c>
      <c r="G94" s="17">
        <v>71217</v>
      </c>
      <c r="H94" s="17">
        <v>72712</v>
      </c>
      <c r="I94" s="17">
        <v>71607</v>
      </c>
      <c r="J94" s="17">
        <v>72635</v>
      </c>
      <c r="K94" s="16">
        <v>72800</v>
      </c>
      <c r="L94" s="16">
        <v>73622</v>
      </c>
      <c r="M94" s="16">
        <v>73287</v>
      </c>
      <c r="N94" s="16">
        <v>73748</v>
      </c>
      <c r="O94" s="15">
        <v>73676</v>
      </c>
      <c r="P94" s="15">
        <v>74315</v>
      </c>
      <c r="Q94" s="15">
        <v>74183</v>
      </c>
      <c r="R94" s="15">
        <v>76170</v>
      </c>
      <c r="S94" s="18">
        <v>75883</v>
      </c>
      <c r="T94" s="18">
        <v>75798</v>
      </c>
      <c r="U94" s="18">
        <v>74496</v>
      </c>
      <c r="V94" s="18">
        <v>74496</v>
      </c>
      <c r="W94" s="17">
        <v>73918</v>
      </c>
      <c r="X94" s="17">
        <v>74224</v>
      </c>
      <c r="Y94" s="17">
        <v>75675</v>
      </c>
      <c r="Z94" s="17">
        <v>76977</v>
      </c>
      <c r="AA94" s="16">
        <v>78602</v>
      </c>
      <c r="AB94" s="16">
        <v>75911</v>
      </c>
      <c r="AC94" s="16">
        <v>75871</v>
      </c>
    </row>
    <row r="95" spans="1:29" x14ac:dyDescent="0.3">
      <c r="A95" s="42" t="s">
        <v>362</v>
      </c>
      <c r="B95" s="42" t="s">
        <v>363</v>
      </c>
      <c r="C95" s="18">
        <v>62093</v>
      </c>
      <c r="D95" s="18">
        <v>65336</v>
      </c>
      <c r="E95" s="18">
        <v>65928</v>
      </c>
      <c r="F95" s="18">
        <v>67248</v>
      </c>
      <c r="G95" s="17">
        <v>68584</v>
      </c>
      <c r="H95" s="17">
        <v>70018</v>
      </c>
      <c r="I95" s="17">
        <v>68471</v>
      </c>
      <c r="J95" s="17">
        <v>68862</v>
      </c>
      <c r="K95" s="16">
        <v>68635</v>
      </c>
      <c r="L95" s="16">
        <v>68810</v>
      </c>
      <c r="M95" s="16">
        <v>68405</v>
      </c>
      <c r="N95" s="16">
        <v>69247</v>
      </c>
      <c r="O95" s="15">
        <v>69409</v>
      </c>
      <c r="P95" s="15">
        <v>69850</v>
      </c>
      <c r="Q95" s="15">
        <v>70252</v>
      </c>
      <c r="R95" s="15">
        <v>71797</v>
      </c>
      <c r="S95" s="18">
        <v>72281</v>
      </c>
      <c r="T95" s="18">
        <v>72340</v>
      </c>
      <c r="U95" s="18">
        <v>71079</v>
      </c>
      <c r="V95" s="18">
        <v>70803</v>
      </c>
      <c r="W95" s="17">
        <v>70424</v>
      </c>
      <c r="X95" s="17">
        <v>70747</v>
      </c>
      <c r="Y95" s="17">
        <v>72266</v>
      </c>
      <c r="Z95" s="17">
        <v>73318</v>
      </c>
      <c r="AA95" s="16">
        <v>74815</v>
      </c>
      <c r="AB95" s="16">
        <v>72355</v>
      </c>
      <c r="AC95" s="16">
        <v>72171</v>
      </c>
    </row>
    <row r="96" spans="1:29" x14ac:dyDescent="0.3">
      <c r="A96" s="42" t="s">
        <v>364</v>
      </c>
      <c r="B96" s="42" t="s">
        <v>365</v>
      </c>
      <c r="C96" s="18">
        <v>105591</v>
      </c>
      <c r="D96" s="18">
        <v>111475</v>
      </c>
      <c r="E96" s="18">
        <v>112583</v>
      </c>
      <c r="F96" s="18">
        <v>115490</v>
      </c>
      <c r="G96" s="17">
        <v>117361</v>
      </c>
      <c r="H96" s="17">
        <v>119436</v>
      </c>
      <c r="I96" s="17">
        <v>116559</v>
      </c>
      <c r="J96" s="17">
        <v>118197</v>
      </c>
      <c r="K96" s="16">
        <v>117548</v>
      </c>
      <c r="L96" s="16">
        <v>117525</v>
      </c>
      <c r="M96" s="16">
        <v>117130</v>
      </c>
      <c r="N96" s="16">
        <v>118575</v>
      </c>
      <c r="O96" s="15">
        <v>118906</v>
      </c>
      <c r="P96" s="15">
        <v>119117</v>
      </c>
      <c r="Q96" s="15">
        <v>119654</v>
      </c>
      <c r="R96" s="15">
        <v>122656</v>
      </c>
      <c r="S96" s="18">
        <v>123110</v>
      </c>
      <c r="T96" s="18">
        <v>123140</v>
      </c>
      <c r="U96" s="18">
        <v>121920</v>
      </c>
      <c r="V96" s="18">
        <v>121425</v>
      </c>
      <c r="W96" s="17">
        <v>120285</v>
      </c>
      <c r="X96" s="17">
        <v>120412</v>
      </c>
      <c r="Y96" s="17">
        <v>122385</v>
      </c>
      <c r="Z96" s="17">
        <v>125046</v>
      </c>
      <c r="AA96" s="16">
        <v>127828</v>
      </c>
      <c r="AB96" s="16">
        <v>123254</v>
      </c>
      <c r="AC96" s="16">
        <v>124752</v>
      </c>
    </row>
    <row r="97" spans="1:29" x14ac:dyDescent="0.3">
      <c r="A97" s="42" t="s">
        <v>366</v>
      </c>
      <c r="B97" s="42" t="s">
        <v>367</v>
      </c>
      <c r="C97" s="18">
        <v>71206</v>
      </c>
      <c r="D97" s="18">
        <v>74783</v>
      </c>
      <c r="E97" s="18">
        <v>75113</v>
      </c>
      <c r="F97" s="18">
        <v>76691</v>
      </c>
      <c r="G97" s="17">
        <v>78108</v>
      </c>
      <c r="H97" s="17">
        <v>80013</v>
      </c>
      <c r="I97" s="17">
        <v>77993</v>
      </c>
      <c r="J97" s="17">
        <v>78893</v>
      </c>
      <c r="K97" s="16">
        <v>78222</v>
      </c>
      <c r="L97" s="16">
        <v>78027</v>
      </c>
      <c r="M97" s="16">
        <v>77793</v>
      </c>
      <c r="N97" s="16">
        <v>78504</v>
      </c>
      <c r="O97" s="15">
        <v>78734</v>
      </c>
      <c r="P97" s="15">
        <v>79218</v>
      </c>
      <c r="Q97" s="15">
        <v>79631</v>
      </c>
      <c r="R97" s="15">
        <v>81334</v>
      </c>
      <c r="S97" s="18">
        <v>81696</v>
      </c>
      <c r="T97" s="18">
        <v>81750</v>
      </c>
      <c r="U97" s="18">
        <v>80181</v>
      </c>
      <c r="V97" s="18">
        <v>80471</v>
      </c>
      <c r="W97" s="17">
        <v>79601</v>
      </c>
      <c r="X97" s="17">
        <v>79994</v>
      </c>
      <c r="Y97" s="17">
        <v>82014</v>
      </c>
      <c r="Z97" s="17">
        <v>83726</v>
      </c>
      <c r="AA97" s="16">
        <v>85666</v>
      </c>
      <c r="AB97" s="16">
        <v>82613</v>
      </c>
      <c r="AC97" s="16">
        <v>82148</v>
      </c>
    </row>
    <row r="98" spans="1:29" x14ac:dyDescent="0.3">
      <c r="A98" s="42" t="s">
        <v>368</v>
      </c>
      <c r="B98" s="42" t="s">
        <v>369</v>
      </c>
      <c r="C98" s="18">
        <v>66090</v>
      </c>
      <c r="D98" s="18">
        <v>69172</v>
      </c>
      <c r="E98" s="18">
        <v>69245</v>
      </c>
      <c r="F98" s="18">
        <v>70746</v>
      </c>
      <c r="G98" s="17">
        <v>71611</v>
      </c>
      <c r="H98" s="17">
        <v>72920</v>
      </c>
      <c r="I98" s="17">
        <v>71317</v>
      </c>
      <c r="J98" s="17">
        <v>71859</v>
      </c>
      <c r="K98" s="16">
        <v>71686</v>
      </c>
      <c r="L98" s="16">
        <v>72062</v>
      </c>
      <c r="M98" s="16">
        <v>71779</v>
      </c>
      <c r="N98" s="16">
        <v>72808</v>
      </c>
      <c r="O98" s="15">
        <v>72932</v>
      </c>
      <c r="P98" s="15">
        <v>73756</v>
      </c>
      <c r="Q98" s="15">
        <v>73798</v>
      </c>
      <c r="R98" s="15">
        <v>75649</v>
      </c>
      <c r="S98" s="18">
        <v>76685</v>
      </c>
      <c r="T98" s="18">
        <v>77153</v>
      </c>
      <c r="U98" s="18">
        <v>75576</v>
      </c>
      <c r="V98" s="18">
        <v>75575</v>
      </c>
      <c r="W98" s="17">
        <v>75001</v>
      </c>
      <c r="X98" s="17">
        <v>75448</v>
      </c>
      <c r="Y98" s="17">
        <v>77128</v>
      </c>
      <c r="Z98" s="17">
        <v>78335</v>
      </c>
      <c r="AA98" s="16">
        <v>79719</v>
      </c>
      <c r="AB98" s="16">
        <v>76797</v>
      </c>
      <c r="AC98" s="16">
        <v>77419</v>
      </c>
    </row>
    <row r="99" spans="1:29" x14ac:dyDescent="0.3">
      <c r="A99" s="42" t="s">
        <v>370</v>
      </c>
      <c r="B99" s="42" t="s">
        <v>371</v>
      </c>
      <c r="C99" s="18">
        <v>25501</v>
      </c>
      <c r="D99" s="18">
        <v>26896</v>
      </c>
      <c r="E99" s="18">
        <v>27506</v>
      </c>
      <c r="F99" s="18">
        <v>28057</v>
      </c>
      <c r="G99" s="17">
        <v>28896</v>
      </c>
      <c r="H99" s="17">
        <v>29264</v>
      </c>
      <c r="I99" s="17">
        <v>28267</v>
      </c>
      <c r="J99" s="17">
        <v>28293</v>
      </c>
      <c r="K99" s="16">
        <v>28701</v>
      </c>
      <c r="L99" s="16">
        <v>29512</v>
      </c>
      <c r="M99" s="16">
        <v>29683</v>
      </c>
      <c r="N99" s="16">
        <v>29672</v>
      </c>
      <c r="O99" s="15">
        <v>29658</v>
      </c>
      <c r="P99" s="15">
        <v>30303</v>
      </c>
      <c r="Q99" s="15">
        <v>31098</v>
      </c>
      <c r="R99" s="15">
        <v>31894</v>
      </c>
      <c r="S99" s="18">
        <v>32126</v>
      </c>
      <c r="T99" s="18">
        <v>32658</v>
      </c>
      <c r="U99" s="18">
        <v>32689</v>
      </c>
      <c r="V99" s="18">
        <v>32506</v>
      </c>
      <c r="W99" s="17">
        <v>32379</v>
      </c>
      <c r="X99" s="17">
        <v>32406</v>
      </c>
      <c r="Y99" s="17">
        <v>33020</v>
      </c>
      <c r="Z99" s="17">
        <v>33103</v>
      </c>
      <c r="AA99" s="16">
        <v>34219</v>
      </c>
      <c r="AB99" s="16">
        <v>33385</v>
      </c>
      <c r="AC99" s="16">
        <v>33525</v>
      </c>
    </row>
    <row r="100" spans="1:29" x14ac:dyDescent="0.3">
      <c r="A100" s="42" t="s">
        <v>372</v>
      </c>
      <c r="B100" s="42" t="s">
        <v>373</v>
      </c>
      <c r="C100" s="18">
        <v>29091</v>
      </c>
      <c r="D100" s="18">
        <v>30506</v>
      </c>
      <c r="E100" s="18">
        <v>30668</v>
      </c>
      <c r="F100" s="18">
        <v>30710</v>
      </c>
      <c r="G100" s="17">
        <v>30933</v>
      </c>
      <c r="H100" s="17">
        <v>31411</v>
      </c>
      <c r="I100" s="17">
        <v>30238</v>
      </c>
      <c r="J100" s="17">
        <v>30387</v>
      </c>
      <c r="K100" s="16">
        <v>30546</v>
      </c>
      <c r="L100" s="16">
        <v>31172</v>
      </c>
      <c r="M100" s="16">
        <v>31613</v>
      </c>
      <c r="N100" s="16">
        <v>32060</v>
      </c>
      <c r="O100" s="15">
        <v>31690</v>
      </c>
      <c r="P100" s="15">
        <v>32079</v>
      </c>
      <c r="Q100" s="15">
        <v>33086</v>
      </c>
      <c r="R100" s="15">
        <v>33719</v>
      </c>
      <c r="S100" s="18">
        <v>33766</v>
      </c>
      <c r="T100" s="18">
        <v>34030</v>
      </c>
      <c r="U100" s="18">
        <v>34388</v>
      </c>
      <c r="V100" s="18">
        <v>34524</v>
      </c>
      <c r="W100" s="17">
        <v>34381</v>
      </c>
      <c r="X100" s="17">
        <v>34489</v>
      </c>
      <c r="Y100" s="17">
        <v>34814</v>
      </c>
      <c r="Z100" s="17">
        <v>34601</v>
      </c>
      <c r="AA100" s="16">
        <v>35309</v>
      </c>
      <c r="AB100" s="16">
        <v>34406</v>
      </c>
      <c r="AC100" s="16">
        <v>34618</v>
      </c>
    </row>
    <row r="101" spans="1:29" x14ac:dyDescent="0.3">
      <c r="A101" s="42" t="s">
        <v>374</v>
      </c>
      <c r="B101" s="42" t="s">
        <v>375</v>
      </c>
      <c r="C101" s="18">
        <v>9058</v>
      </c>
      <c r="D101" s="18">
        <v>9566</v>
      </c>
      <c r="E101" s="18">
        <v>9897</v>
      </c>
      <c r="F101" s="18">
        <v>10281</v>
      </c>
      <c r="G101" s="17">
        <v>10547</v>
      </c>
      <c r="H101" s="17">
        <v>10606</v>
      </c>
      <c r="I101" s="17">
        <v>10507</v>
      </c>
      <c r="J101" s="17">
        <v>10657</v>
      </c>
      <c r="K101" s="16">
        <v>11048</v>
      </c>
      <c r="L101" s="16">
        <v>11473</v>
      </c>
      <c r="M101" s="16">
        <v>11836</v>
      </c>
      <c r="N101" s="16">
        <v>12067</v>
      </c>
      <c r="O101" s="15">
        <v>12504</v>
      </c>
      <c r="P101" s="15">
        <v>12748</v>
      </c>
      <c r="Q101" s="15">
        <v>13044</v>
      </c>
      <c r="R101" s="15">
        <v>13487</v>
      </c>
      <c r="S101" s="18">
        <v>13722</v>
      </c>
      <c r="T101" s="18">
        <v>13900</v>
      </c>
      <c r="U101" s="18">
        <v>13895</v>
      </c>
      <c r="V101" s="18">
        <v>13821</v>
      </c>
      <c r="W101" s="17">
        <v>13935</v>
      </c>
      <c r="X101" s="17">
        <v>14008</v>
      </c>
      <c r="Y101" s="17">
        <v>14072</v>
      </c>
      <c r="Z101" s="17">
        <v>14023</v>
      </c>
      <c r="AA101" s="16">
        <v>14876</v>
      </c>
      <c r="AB101" s="16">
        <v>14334</v>
      </c>
      <c r="AC101" s="16">
        <v>14564</v>
      </c>
    </row>
    <row r="102" spans="1:29" x14ac:dyDescent="0.3">
      <c r="A102" s="42" t="s">
        <v>376</v>
      </c>
      <c r="B102" s="42" t="s">
        <v>377</v>
      </c>
      <c r="C102" s="18">
        <v>72321</v>
      </c>
      <c r="D102" s="18">
        <v>73768</v>
      </c>
      <c r="E102" s="18">
        <v>73967</v>
      </c>
      <c r="F102" s="18">
        <v>76137</v>
      </c>
      <c r="G102" s="17">
        <v>77649</v>
      </c>
      <c r="H102" s="17">
        <v>78847</v>
      </c>
      <c r="I102" s="17">
        <v>76798</v>
      </c>
      <c r="J102" s="17">
        <v>79558</v>
      </c>
      <c r="K102" s="16">
        <v>81937</v>
      </c>
      <c r="L102" s="16">
        <v>82899</v>
      </c>
      <c r="M102" s="16">
        <v>83088</v>
      </c>
      <c r="N102" s="16">
        <v>85212</v>
      </c>
      <c r="O102" s="15">
        <v>85845</v>
      </c>
      <c r="P102" s="15">
        <v>86999</v>
      </c>
      <c r="Q102" s="15">
        <v>87788</v>
      </c>
      <c r="R102" s="15">
        <v>89714</v>
      </c>
      <c r="S102" s="18">
        <v>90236</v>
      </c>
      <c r="T102" s="18">
        <v>90821</v>
      </c>
      <c r="U102" s="18">
        <v>90151</v>
      </c>
      <c r="V102" s="18">
        <v>90579</v>
      </c>
      <c r="W102" s="17">
        <v>89763</v>
      </c>
      <c r="X102" s="17">
        <v>89591</v>
      </c>
      <c r="Y102" s="17">
        <v>90679</v>
      </c>
      <c r="Z102" s="17">
        <v>91821</v>
      </c>
      <c r="AA102" s="16">
        <v>93259</v>
      </c>
      <c r="AB102" s="16">
        <v>90467</v>
      </c>
      <c r="AC102" s="16">
        <v>91056</v>
      </c>
    </row>
    <row r="103" spans="1:29" x14ac:dyDescent="0.3">
      <c r="A103" s="42" t="s">
        <v>378</v>
      </c>
      <c r="B103" s="42" t="s">
        <v>379</v>
      </c>
      <c r="C103" s="18">
        <v>953</v>
      </c>
      <c r="D103" s="18">
        <v>1133</v>
      </c>
      <c r="E103" s="18">
        <v>1262</v>
      </c>
      <c r="F103" s="18">
        <v>1254</v>
      </c>
      <c r="G103" s="17">
        <v>1170</v>
      </c>
      <c r="H103" s="17">
        <v>1121</v>
      </c>
      <c r="I103" s="17">
        <v>1109</v>
      </c>
      <c r="J103" s="17">
        <v>1145</v>
      </c>
      <c r="K103" s="16">
        <v>1132</v>
      </c>
      <c r="L103" s="16">
        <v>1127</v>
      </c>
      <c r="M103" s="16">
        <v>1163</v>
      </c>
      <c r="N103" s="16">
        <v>1137</v>
      </c>
      <c r="O103" s="15">
        <v>1079</v>
      </c>
      <c r="P103" s="15">
        <v>1099</v>
      </c>
      <c r="Q103" s="15">
        <v>1133</v>
      </c>
      <c r="R103" s="15">
        <v>1141</v>
      </c>
      <c r="S103" s="18">
        <v>1107</v>
      </c>
      <c r="T103" s="18">
        <v>1076</v>
      </c>
      <c r="U103" s="18">
        <v>1073</v>
      </c>
      <c r="V103" s="18">
        <v>1023</v>
      </c>
      <c r="W103" s="17">
        <v>1027</v>
      </c>
      <c r="X103" s="17">
        <v>1036</v>
      </c>
      <c r="Y103" s="17">
        <v>1124</v>
      </c>
      <c r="Z103" s="17">
        <v>1210</v>
      </c>
      <c r="AA103" s="16">
        <v>1381</v>
      </c>
      <c r="AB103" s="16">
        <v>1229</v>
      </c>
      <c r="AC103" s="16">
        <v>1172</v>
      </c>
    </row>
    <row r="104" spans="1:29" s="8" customFormat="1" x14ac:dyDescent="0.3">
      <c r="B104" s="8" t="s">
        <v>43</v>
      </c>
      <c r="C104" s="20">
        <v>3953266</v>
      </c>
      <c r="D104" s="20">
        <v>4122095</v>
      </c>
      <c r="E104" s="20">
        <v>4184002</v>
      </c>
      <c r="F104" s="20">
        <v>4308747</v>
      </c>
      <c r="G104" s="21">
        <v>4328088</v>
      </c>
      <c r="H104" s="21">
        <v>4370560</v>
      </c>
      <c r="I104" s="21">
        <v>4261084</v>
      </c>
      <c r="J104" s="21">
        <v>4373012</v>
      </c>
      <c r="K104" s="22">
        <v>4357455</v>
      </c>
      <c r="L104" s="22">
        <v>4331768</v>
      </c>
      <c r="M104" s="22">
        <v>4338367</v>
      </c>
      <c r="N104" s="22">
        <v>4439836</v>
      </c>
      <c r="O104" s="23">
        <v>4417817</v>
      </c>
      <c r="P104" s="23">
        <v>4436814</v>
      </c>
      <c r="Q104" s="23">
        <v>4482927</v>
      </c>
      <c r="R104" s="23">
        <v>4616181</v>
      </c>
      <c r="S104" s="20">
        <v>4601292</v>
      </c>
      <c r="T104" s="20">
        <v>4577975</v>
      </c>
      <c r="U104" s="20">
        <v>4550723</v>
      </c>
      <c r="V104" s="20">
        <v>4547083</v>
      </c>
      <c r="W104" s="21">
        <v>4451219</v>
      </c>
      <c r="X104" s="21">
        <v>4425827</v>
      </c>
      <c r="Y104" s="21">
        <v>4557164</v>
      </c>
      <c r="Z104" s="21">
        <v>4636747</v>
      </c>
      <c r="AA104" s="22">
        <v>4664593</v>
      </c>
      <c r="AB104" s="22">
        <v>4502024</v>
      </c>
      <c r="AC104" s="22">
        <v>4527982</v>
      </c>
    </row>
    <row r="107" spans="1:29" x14ac:dyDescent="0.3">
      <c r="A107" s="118" t="s">
        <v>97</v>
      </c>
    </row>
    <row r="108" spans="1:29" x14ac:dyDescent="0.3">
      <c r="A108" s="118" t="s">
        <v>149</v>
      </c>
    </row>
    <row r="109" spans="1:29" ht="15" x14ac:dyDescent="0.3">
      <c r="A109" s="120" t="s">
        <v>96</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C9A2-D534-4C79-94F2-902B53A401DC}">
  <sheetPr>
    <tabColor rgb="FF0094C8"/>
  </sheetPr>
  <dimension ref="A1:AC109"/>
  <sheetViews>
    <sheetView topLeftCell="P1" workbookViewId="0">
      <pane ySplit="2" topLeftCell="A89" activePane="bottomLeft" state="frozen"/>
      <selection pane="bottomLeft" activeCell="A109" sqref="A109"/>
    </sheetView>
  </sheetViews>
  <sheetFormatPr baseColWidth="10" defaultColWidth="10.81640625" defaultRowHeight="14" x14ac:dyDescent="0.3"/>
  <cols>
    <col min="1" max="1" width="10.81640625" style="9"/>
    <col min="2" max="2" width="23.54296875" style="9" customWidth="1"/>
    <col min="3" max="18" width="13.54296875" style="9" customWidth="1"/>
    <col min="19" max="26" width="10.81640625" style="9"/>
    <col min="27" max="27" width="13.54296875" style="9" customWidth="1"/>
    <col min="28" max="16384" width="10.81640625" style="9"/>
  </cols>
  <sheetData>
    <row r="1" spans="1:29" ht="16" x14ac:dyDescent="0.3">
      <c r="A1" s="8" t="s">
        <v>108</v>
      </c>
    </row>
    <row r="2" spans="1:29" x14ac:dyDescent="0.3">
      <c r="A2" s="41" t="s">
        <v>71</v>
      </c>
      <c r="B2" s="41" t="s">
        <v>42</v>
      </c>
      <c r="C2" s="11" t="s">
        <v>151</v>
      </c>
      <c r="D2" s="11" t="s">
        <v>152</v>
      </c>
      <c r="E2" s="11" t="s">
        <v>153</v>
      </c>
      <c r="F2" s="11" t="s">
        <v>154</v>
      </c>
      <c r="G2" s="131" t="s">
        <v>155</v>
      </c>
      <c r="H2" s="131" t="s">
        <v>156</v>
      </c>
      <c r="I2" s="131" t="s">
        <v>157</v>
      </c>
      <c r="J2" s="131" t="s">
        <v>158</v>
      </c>
      <c r="K2" s="13" t="s">
        <v>159</v>
      </c>
      <c r="L2" s="13" t="s">
        <v>160</v>
      </c>
      <c r="M2" s="13" t="s">
        <v>161</v>
      </c>
      <c r="N2" s="13" t="s">
        <v>162</v>
      </c>
      <c r="O2" s="14" t="s">
        <v>163</v>
      </c>
      <c r="P2" s="14" t="s">
        <v>164</v>
      </c>
      <c r="Q2" s="14" t="s">
        <v>165</v>
      </c>
      <c r="R2" s="14" t="s">
        <v>166</v>
      </c>
      <c r="S2" s="11" t="s">
        <v>167</v>
      </c>
      <c r="T2" s="11" t="s">
        <v>168</v>
      </c>
      <c r="U2" s="11" t="s">
        <v>169</v>
      </c>
      <c r="V2" s="11" t="s">
        <v>170</v>
      </c>
      <c r="W2" s="131" t="s">
        <v>171</v>
      </c>
      <c r="X2" s="131" t="s">
        <v>172</v>
      </c>
      <c r="Y2" s="131" t="s">
        <v>173</v>
      </c>
      <c r="Z2" s="131" t="s">
        <v>174</v>
      </c>
      <c r="AA2" s="13" t="s">
        <v>175</v>
      </c>
      <c r="AB2" s="13" t="s">
        <v>176</v>
      </c>
      <c r="AC2" s="13" t="s">
        <v>177</v>
      </c>
    </row>
    <row r="3" spans="1:29" x14ac:dyDescent="0.3">
      <c r="A3" s="42" t="s">
        <v>178</v>
      </c>
      <c r="B3" s="42" t="s">
        <v>179</v>
      </c>
      <c r="C3" s="18">
        <v>16</v>
      </c>
      <c r="D3" s="18">
        <v>17</v>
      </c>
      <c r="E3" s="18">
        <v>17</v>
      </c>
      <c r="F3" s="18">
        <v>17</v>
      </c>
      <c r="G3" s="132">
        <v>17</v>
      </c>
      <c r="H3" s="132">
        <v>18</v>
      </c>
      <c r="I3" s="132">
        <v>18</v>
      </c>
      <c r="J3" s="132">
        <v>17</v>
      </c>
      <c r="K3" s="16">
        <v>17</v>
      </c>
      <c r="L3" s="16">
        <v>18</v>
      </c>
      <c r="M3" s="16">
        <v>17</v>
      </c>
      <c r="N3" s="16">
        <v>18</v>
      </c>
      <c r="O3" s="15">
        <v>17</v>
      </c>
      <c r="P3" s="15">
        <v>17</v>
      </c>
      <c r="Q3" s="15">
        <v>18</v>
      </c>
      <c r="R3" s="15">
        <v>19</v>
      </c>
      <c r="S3" s="18">
        <v>19</v>
      </c>
      <c r="T3" s="18">
        <v>19</v>
      </c>
      <c r="U3" s="18">
        <v>19</v>
      </c>
      <c r="V3" s="18">
        <v>18</v>
      </c>
      <c r="W3" s="132">
        <v>17</v>
      </c>
      <c r="X3" s="132">
        <v>18</v>
      </c>
      <c r="Y3" s="132">
        <v>20</v>
      </c>
      <c r="Z3" s="132">
        <v>21</v>
      </c>
      <c r="AA3" s="16">
        <v>20</v>
      </c>
      <c r="AB3" s="16">
        <v>20</v>
      </c>
      <c r="AC3" s="16">
        <v>20</v>
      </c>
    </row>
    <row r="4" spans="1:29" x14ac:dyDescent="0.3">
      <c r="A4" s="42" t="s">
        <v>180</v>
      </c>
      <c r="B4" s="42" t="s">
        <v>181</v>
      </c>
      <c r="C4" s="18">
        <v>20</v>
      </c>
      <c r="D4" s="18">
        <v>22</v>
      </c>
      <c r="E4" s="18">
        <v>22</v>
      </c>
      <c r="F4" s="18">
        <v>22</v>
      </c>
      <c r="G4" s="132">
        <v>21</v>
      </c>
      <c r="H4" s="132">
        <v>23</v>
      </c>
      <c r="I4" s="132">
        <v>22</v>
      </c>
      <c r="J4" s="132">
        <v>22</v>
      </c>
      <c r="K4" s="16">
        <v>21</v>
      </c>
      <c r="L4" s="16">
        <v>22</v>
      </c>
      <c r="M4" s="16">
        <v>22</v>
      </c>
      <c r="N4" s="16">
        <v>22</v>
      </c>
      <c r="O4" s="15">
        <v>21</v>
      </c>
      <c r="P4" s="15">
        <v>22</v>
      </c>
      <c r="Q4" s="15">
        <v>22</v>
      </c>
      <c r="R4" s="15">
        <v>24</v>
      </c>
      <c r="S4" s="18">
        <v>23</v>
      </c>
      <c r="T4" s="18">
        <v>24</v>
      </c>
      <c r="U4" s="18">
        <v>23</v>
      </c>
      <c r="V4" s="18">
        <v>23</v>
      </c>
      <c r="W4" s="132">
        <v>21</v>
      </c>
      <c r="X4" s="132">
        <v>22</v>
      </c>
      <c r="Y4" s="132">
        <v>24</v>
      </c>
      <c r="Z4" s="132">
        <v>25</v>
      </c>
      <c r="AA4" s="16">
        <v>24</v>
      </c>
      <c r="AB4" s="16">
        <v>25</v>
      </c>
      <c r="AC4" s="16">
        <v>24</v>
      </c>
    </row>
    <row r="5" spans="1:29" x14ac:dyDescent="0.3">
      <c r="A5" s="42" t="s">
        <v>182</v>
      </c>
      <c r="B5" s="42" t="s">
        <v>183</v>
      </c>
      <c r="C5" s="18">
        <v>11</v>
      </c>
      <c r="D5" s="18">
        <v>12</v>
      </c>
      <c r="E5" s="18">
        <v>12</v>
      </c>
      <c r="F5" s="18">
        <v>12</v>
      </c>
      <c r="G5" s="132">
        <v>12</v>
      </c>
      <c r="H5" s="132">
        <v>12</v>
      </c>
      <c r="I5" s="132">
        <v>12</v>
      </c>
      <c r="J5" s="132">
        <v>12</v>
      </c>
      <c r="K5" s="16">
        <v>11</v>
      </c>
      <c r="L5" s="16">
        <v>12</v>
      </c>
      <c r="M5" s="16">
        <v>12</v>
      </c>
      <c r="N5" s="16">
        <v>12</v>
      </c>
      <c r="O5" s="15">
        <v>11</v>
      </c>
      <c r="P5" s="15">
        <v>12</v>
      </c>
      <c r="Q5" s="15">
        <v>12</v>
      </c>
      <c r="R5" s="15">
        <v>13</v>
      </c>
      <c r="S5" s="18">
        <v>12</v>
      </c>
      <c r="T5" s="18">
        <v>13</v>
      </c>
      <c r="U5" s="18">
        <v>13</v>
      </c>
      <c r="V5" s="18">
        <v>13</v>
      </c>
      <c r="W5" s="132">
        <v>12</v>
      </c>
      <c r="X5" s="132">
        <v>12</v>
      </c>
      <c r="Y5" s="132">
        <v>13</v>
      </c>
      <c r="Z5" s="132">
        <v>14</v>
      </c>
      <c r="AA5" s="16">
        <v>13</v>
      </c>
      <c r="AB5" s="16">
        <v>13</v>
      </c>
      <c r="AC5" s="16">
        <v>13</v>
      </c>
    </row>
    <row r="6" spans="1:29" x14ac:dyDescent="0.3">
      <c r="A6" s="42" t="s">
        <v>184</v>
      </c>
      <c r="B6" s="42" t="s">
        <v>185</v>
      </c>
      <c r="C6" s="18">
        <v>6</v>
      </c>
      <c r="D6" s="18">
        <v>6</v>
      </c>
      <c r="E6" s="18">
        <v>6</v>
      </c>
      <c r="F6" s="18">
        <v>6</v>
      </c>
      <c r="G6" s="132">
        <v>6</v>
      </c>
      <c r="H6" s="132">
        <v>6</v>
      </c>
      <c r="I6" s="132">
        <v>6</v>
      </c>
      <c r="J6" s="132">
        <v>6</v>
      </c>
      <c r="K6" s="16">
        <v>6</v>
      </c>
      <c r="L6" s="16">
        <v>6</v>
      </c>
      <c r="M6" s="16">
        <v>6</v>
      </c>
      <c r="N6" s="16">
        <v>6</v>
      </c>
      <c r="O6" s="15">
        <v>6</v>
      </c>
      <c r="P6" s="15">
        <v>6</v>
      </c>
      <c r="Q6" s="15">
        <v>6</v>
      </c>
      <c r="R6" s="15">
        <v>7</v>
      </c>
      <c r="S6" s="18">
        <v>6</v>
      </c>
      <c r="T6" s="18">
        <v>7</v>
      </c>
      <c r="U6" s="18">
        <v>7</v>
      </c>
      <c r="V6" s="18">
        <v>7</v>
      </c>
      <c r="W6" s="132">
        <v>6</v>
      </c>
      <c r="X6" s="132">
        <v>6</v>
      </c>
      <c r="Y6" s="132">
        <v>7</v>
      </c>
      <c r="Z6" s="132">
        <v>7</v>
      </c>
      <c r="AA6" s="16">
        <v>7</v>
      </c>
      <c r="AB6" s="16">
        <v>7</v>
      </c>
      <c r="AC6" s="16">
        <v>7</v>
      </c>
    </row>
    <row r="7" spans="1:29" x14ac:dyDescent="0.3">
      <c r="A7" s="42" t="s">
        <v>186</v>
      </c>
      <c r="B7" s="42" t="s">
        <v>187</v>
      </c>
      <c r="C7" s="18">
        <v>4</v>
      </c>
      <c r="D7" s="18">
        <v>5</v>
      </c>
      <c r="E7" s="18">
        <v>5</v>
      </c>
      <c r="F7" s="18">
        <v>5</v>
      </c>
      <c r="G7" s="132">
        <v>5</v>
      </c>
      <c r="H7" s="132">
        <v>5</v>
      </c>
      <c r="I7" s="132">
        <v>5</v>
      </c>
      <c r="J7" s="132">
        <v>5</v>
      </c>
      <c r="K7" s="16">
        <v>5</v>
      </c>
      <c r="L7" s="16">
        <v>5</v>
      </c>
      <c r="M7" s="16">
        <v>5</v>
      </c>
      <c r="N7" s="16">
        <v>5</v>
      </c>
      <c r="O7" s="15">
        <v>5</v>
      </c>
      <c r="P7" s="15">
        <v>5</v>
      </c>
      <c r="Q7" s="15">
        <v>5</v>
      </c>
      <c r="R7" s="15">
        <v>6</v>
      </c>
      <c r="S7" s="18">
        <v>5</v>
      </c>
      <c r="T7" s="18">
        <v>5</v>
      </c>
      <c r="U7" s="18">
        <v>5</v>
      </c>
      <c r="V7" s="18">
        <v>5</v>
      </c>
      <c r="W7" s="132">
        <v>5</v>
      </c>
      <c r="X7" s="132">
        <v>5</v>
      </c>
      <c r="Y7" s="132">
        <v>6</v>
      </c>
      <c r="Z7" s="132">
        <v>6</v>
      </c>
      <c r="AA7" s="16">
        <v>5</v>
      </c>
      <c r="AB7" s="16">
        <v>5</v>
      </c>
      <c r="AC7" s="16">
        <v>5</v>
      </c>
    </row>
    <row r="8" spans="1:29" x14ac:dyDescent="0.3">
      <c r="A8" s="42" t="s">
        <v>188</v>
      </c>
      <c r="B8" s="42" t="s">
        <v>189</v>
      </c>
      <c r="C8" s="18">
        <v>35</v>
      </c>
      <c r="D8" s="18">
        <v>39</v>
      </c>
      <c r="E8" s="18">
        <v>38</v>
      </c>
      <c r="F8" s="18">
        <v>39</v>
      </c>
      <c r="G8" s="132">
        <v>38</v>
      </c>
      <c r="H8" s="132">
        <v>40</v>
      </c>
      <c r="I8" s="132">
        <v>39</v>
      </c>
      <c r="J8" s="132">
        <v>39</v>
      </c>
      <c r="K8" s="16">
        <v>38</v>
      </c>
      <c r="L8" s="16">
        <v>40</v>
      </c>
      <c r="M8" s="16">
        <v>39</v>
      </c>
      <c r="N8" s="16">
        <v>39</v>
      </c>
      <c r="O8" s="15">
        <v>38</v>
      </c>
      <c r="P8" s="15">
        <v>39</v>
      </c>
      <c r="Q8" s="15">
        <v>40</v>
      </c>
      <c r="R8" s="15">
        <v>42</v>
      </c>
      <c r="S8" s="18">
        <v>41</v>
      </c>
      <c r="T8" s="18">
        <v>41</v>
      </c>
      <c r="U8" s="18">
        <v>41</v>
      </c>
      <c r="V8" s="18">
        <v>40</v>
      </c>
      <c r="W8" s="132">
        <v>38</v>
      </c>
      <c r="X8" s="132">
        <v>40</v>
      </c>
      <c r="Y8" s="132">
        <v>43</v>
      </c>
      <c r="Z8" s="132">
        <v>43</v>
      </c>
      <c r="AA8" s="16">
        <v>41</v>
      </c>
      <c r="AB8" s="16">
        <v>41</v>
      </c>
      <c r="AC8" s="16">
        <v>41</v>
      </c>
    </row>
    <row r="9" spans="1:29" x14ac:dyDescent="0.3">
      <c r="A9" s="42" t="s">
        <v>190</v>
      </c>
      <c r="B9" s="42" t="s">
        <v>191</v>
      </c>
      <c r="C9" s="18">
        <v>11</v>
      </c>
      <c r="D9" s="18">
        <v>12</v>
      </c>
      <c r="E9" s="18">
        <v>12</v>
      </c>
      <c r="F9" s="18">
        <v>12</v>
      </c>
      <c r="G9" s="132">
        <v>11</v>
      </c>
      <c r="H9" s="132">
        <v>12</v>
      </c>
      <c r="I9" s="132">
        <v>11</v>
      </c>
      <c r="J9" s="132">
        <v>11</v>
      </c>
      <c r="K9" s="16">
        <v>11</v>
      </c>
      <c r="L9" s="16">
        <v>11</v>
      </c>
      <c r="M9" s="16">
        <v>11</v>
      </c>
      <c r="N9" s="16">
        <v>11</v>
      </c>
      <c r="O9" s="15">
        <v>11</v>
      </c>
      <c r="P9" s="15">
        <v>11</v>
      </c>
      <c r="Q9" s="15">
        <v>12</v>
      </c>
      <c r="R9" s="15">
        <v>13</v>
      </c>
      <c r="S9" s="18">
        <v>12</v>
      </c>
      <c r="T9" s="18">
        <v>12</v>
      </c>
      <c r="U9" s="18">
        <v>12</v>
      </c>
      <c r="V9" s="18">
        <v>12</v>
      </c>
      <c r="W9" s="132">
        <v>11</v>
      </c>
      <c r="X9" s="132">
        <v>11</v>
      </c>
      <c r="Y9" s="132">
        <v>13</v>
      </c>
      <c r="Z9" s="132">
        <v>13</v>
      </c>
      <c r="AA9" s="16">
        <v>12</v>
      </c>
      <c r="AB9" s="16">
        <v>13</v>
      </c>
      <c r="AC9" s="16">
        <v>13</v>
      </c>
    </row>
    <row r="10" spans="1:29" x14ac:dyDescent="0.3">
      <c r="A10" s="42" t="s">
        <v>192</v>
      </c>
      <c r="B10" s="42" t="s">
        <v>193</v>
      </c>
      <c r="C10" s="18">
        <v>10</v>
      </c>
      <c r="D10" s="18">
        <v>11</v>
      </c>
      <c r="E10" s="18">
        <v>10</v>
      </c>
      <c r="F10" s="18">
        <v>11</v>
      </c>
      <c r="G10" s="132">
        <v>11</v>
      </c>
      <c r="H10" s="132">
        <v>11</v>
      </c>
      <c r="I10" s="132">
        <v>11</v>
      </c>
      <c r="J10" s="132">
        <v>11</v>
      </c>
      <c r="K10" s="16">
        <v>10</v>
      </c>
      <c r="L10" s="16">
        <v>11</v>
      </c>
      <c r="M10" s="16">
        <v>11</v>
      </c>
      <c r="N10" s="16">
        <v>11</v>
      </c>
      <c r="O10" s="15">
        <v>10</v>
      </c>
      <c r="P10" s="15">
        <v>11</v>
      </c>
      <c r="Q10" s="15">
        <v>11</v>
      </c>
      <c r="R10" s="15">
        <v>12</v>
      </c>
      <c r="S10" s="18">
        <v>12</v>
      </c>
      <c r="T10" s="18">
        <v>12</v>
      </c>
      <c r="U10" s="18">
        <v>12</v>
      </c>
      <c r="V10" s="18">
        <v>12</v>
      </c>
      <c r="W10" s="132">
        <v>11</v>
      </c>
      <c r="X10" s="132">
        <v>11</v>
      </c>
      <c r="Y10" s="132">
        <v>12</v>
      </c>
      <c r="Z10" s="132">
        <v>12</v>
      </c>
      <c r="AA10" s="16">
        <v>12</v>
      </c>
      <c r="AB10" s="16">
        <v>12</v>
      </c>
      <c r="AC10" s="16">
        <v>12</v>
      </c>
    </row>
    <row r="11" spans="1:29" x14ac:dyDescent="0.3">
      <c r="A11" s="42" t="s">
        <v>194</v>
      </c>
      <c r="B11" s="42" t="s">
        <v>195</v>
      </c>
      <c r="C11" s="18">
        <v>6</v>
      </c>
      <c r="D11" s="18">
        <v>6</v>
      </c>
      <c r="E11" s="18">
        <v>6</v>
      </c>
      <c r="F11" s="18">
        <v>6</v>
      </c>
      <c r="G11" s="132">
        <v>6</v>
      </c>
      <c r="H11" s="132">
        <v>6</v>
      </c>
      <c r="I11" s="132">
        <v>6</v>
      </c>
      <c r="J11" s="132">
        <v>6</v>
      </c>
      <c r="K11" s="16">
        <v>6</v>
      </c>
      <c r="L11" s="16">
        <v>6</v>
      </c>
      <c r="M11" s="16">
        <v>6</v>
      </c>
      <c r="N11" s="16">
        <v>7</v>
      </c>
      <c r="O11" s="15">
        <v>6</v>
      </c>
      <c r="P11" s="15">
        <v>6</v>
      </c>
      <c r="Q11" s="15">
        <v>7</v>
      </c>
      <c r="R11" s="15">
        <v>7</v>
      </c>
      <c r="S11" s="18">
        <v>7</v>
      </c>
      <c r="T11" s="18">
        <v>7</v>
      </c>
      <c r="U11" s="18">
        <v>7</v>
      </c>
      <c r="V11" s="18">
        <v>7</v>
      </c>
      <c r="W11" s="132">
        <v>6</v>
      </c>
      <c r="X11" s="132">
        <v>6</v>
      </c>
      <c r="Y11" s="132">
        <v>7</v>
      </c>
      <c r="Z11" s="132">
        <v>7</v>
      </c>
      <c r="AA11" s="16">
        <v>7</v>
      </c>
      <c r="AB11" s="16">
        <v>7</v>
      </c>
      <c r="AC11" s="16">
        <v>7</v>
      </c>
    </row>
    <row r="12" spans="1:29" x14ac:dyDescent="0.3">
      <c r="A12" s="42" t="s">
        <v>196</v>
      </c>
      <c r="B12" s="42" t="s">
        <v>197</v>
      </c>
      <c r="C12" s="18">
        <v>11</v>
      </c>
      <c r="D12" s="18">
        <v>11</v>
      </c>
      <c r="E12" s="18">
        <v>11</v>
      </c>
      <c r="F12" s="18">
        <v>12</v>
      </c>
      <c r="G12" s="132">
        <v>11</v>
      </c>
      <c r="H12" s="132">
        <v>12</v>
      </c>
      <c r="I12" s="132">
        <v>12</v>
      </c>
      <c r="J12" s="132">
        <v>12</v>
      </c>
      <c r="K12" s="16">
        <v>11</v>
      </c>
      <c r="L12" s="16">
        <v>12</v>
      </c>
      <c r="M12" s="16">
        <v>12</v>
      </c>
      <c r="N12" s="16">
        <v>12</v>
      </c>
      <c r="O12" s="15">
        <v>11</v>
      </c>
      <c r="P12" s="15">
        <v>12</v>
      </c>
      <c r="Q12" s="15">
        <v>12</v>
      </c>
      <c r="R12" s="15">
        <v>13</v>
      </c>
      <c r="S12" s="18">
        <v>13</v>
      </c>
      <c r="T12" s="18">
        <v>13</v>
      </c>
      <c r="U12" s="18">
        <v>13</v>
      </c>
      <c r="V12" s="18">
        <v>13</v>
      </c>
      <c r="W12" s="132">
        <v>12</v>
      </c>
      <c r="X12" s="132">
        <v>12</v>
      </c>
      <c r="Y12" s="132">
        <v>13</v>
      </c>
      <c r="Z12" s="132">
        <v>14</v>
      </c>
      <c r="AA12" s="16">
        <v>13</v>
      </c>
      <c r="AB12" s="16">
        <v>13</v>
      </c>
      <c r="AC12" s="16">
        <v>13</v>
      </c>
    </row>
    <row r="13" spans="1:29" x14ac:dyDescent="0.3">
      <c r="A13" s="42" t="s">
        <v>198</v>
      </c>
      <c r="B13" s="42" t="s">
        <v>199</v>
      </c>
      <c r="C13" s="18">
        <v>14</v>
      </c>
      <c r="D13" s="18">
        <v>15</v>
      </c>
      <c r="E13" s="18">
        <v>15</v>
      </c>
      <c r="F13" s="18">
        <v>16</v>
      </c>
      <c r="G13" s="132">
        <v>15</v>
      </c>
      <c r="H13" s="132">
        <v>16</v>
      </c>
      <c r="I13" s="132">
        <v>15</v>
      </c>
      <c r="J13" s="132">
        <v>16</v>
      </c>
      <c r="K13" s="16">
        <v>15</v>
      </c>
      <c r="L13" s="16">
        <v>16</v>
      </c>
      <c r="M13" s="16">
        <v>16</v>
      </c>
      <c r="N13" s="16">
        <v>16</v>
      </c>
      <c r="O13" s="15">
        <v>15</v>
      </c>
      <c r="P13" s="15">
        <v>16</v>
      </c>
      <c r="Q13" s="15">
        <v>16</v>
      </c>
      <c r="R13" s="15">
        <v>17</v>
      </c>
      <c r="S13" s="18">
        <v>17</v>
      </c>
      <c r="T13" s="18">
        <v>17</v>
      </c>
      <c r="U13" s="18">
        <v>17</v>
      </c>
      <c r="V13" s="18">
        <v>17</v>
      </c>
      <c r="W13" s="132">
        <v>15</v>
      </c>
      <c r="X13" s="132">
        <v>16</v>
      </c>
      <c r="Y13" s="132">
        <v>18</v>
      </c>
      <c r="Z13" s="132">
        <v>18</v>
      </c>
      <c r="AA13" s="16">
        <v>17</v>
      </c>
      <c r="AB13" s="16">
        <v>17</v>
      </c>
      <c r="AC13" s="16">
        <v>17</v>
      </c>
    </row>
    <row r="14" spans="1:29" x14ac:dyDescent="0.3">
      <c r="A14" s="42" t="s">
        <v>200</v>
      </c>
      <c r="B14" s="42" t="s">
        <v>201</v>
      </c>
      <c r="C14" s="18">
        <v>8</v>
      </c>
      <c r="D14" s="18">
        <v>9</v>
      </c>
      <c r="E14" s="18">
        <v>9</v>
      </c>
      <c r="F14" s="18">
        <v>9</v>
      </c>
      <c r="G14" s="132">
        <v>8</v>
      </c>
      <c r="H14" s="132">
        <v>9</v>
      </c>
      <c r="I14" s="132">
        <v>9</v>
      </c>
      <c r="J14" s="132">
        <v>9</v>
      </c>
      <c r="K14" s="16">
        <v>8</v>
      </c>
      <c r="L14" s="16">
        <v>9</v>
      </c>
      <c r="M14" s="16">
        <v>9</v>
      </c>
      <c r="N14" s="16">
        <v>9</v>
      </c>
      <c r="O14" s="15">
        <v>8</v>
      </c>
      <c r="P14" s="15">
        <v>9</v>
      </c>
      <c r="Q14" s="15">
        <v>9</v>
      </c>
      <c r="R14" s="15">
        <v>10</v>
      </c>
      <c r="S14" s="18">
        <v>9</v>
      </c>
      <c r="T14" s="18">
        <v>9</v>
      </c>
      <c r="U14" s="18">
        <v>9</v>
      </c>
      <c r="V14" s="18">
        <v>9</v>
      </c>
      <c r="W14" s="132">
        <v>8</v>
      </c>
      <c r="X14" s="132">
        <v>9</v>
      </c>
      <c r="Y14" s="132">
        <v>10</v>
      </c>
      <c r="Z14" s="132">
        <v>10</v>
      </c>
      <c r="AA14" s="16">
        <v>9</v>
      </c>
      <c r="AB14" s="16">
        <v>10</v>
      </c>
      <c r="AC14" s="16">
        <v>10</v>
      </c>
    </row>
    <row r="15" spans="1:29" x14ac:dyDescent="0.3">
      <c r="A15" s="42" t="s">
        <v>202</v>
      </c>
      <c r="B15" s="42" t="s">
        <v>203</v>
      </c>
      <c r="C15" s="18">
        <v>77</v>
      </c>
      <c r="D15" s="18">
        <v>84</v>
      </c>
      <c r="E15" s="18">
        <v>84</v>
      </c>
      <c r="F15" s="18">
        <v>84</v>
      </c>
      <c r="G15" s="132">
        <v>83</v>
      </c>
      <c r="H15" s="132">
        <v>88</v>
      </c>
      <c r="I15" s="132">
        <v>85</v>
      </c>
      <c r="J15" s="132">
        <v>85</v>
      </c>
      <c r="K15" s="16">
        <v>84</v>
      </c>
      <c r="L15" s="16">
        <v>88</v>
      </c>
      <c r="M15" s="16">
        <v>87</v>
      </c>
      <c r="N15" s="16">
        <v>87</v>
      </c>
      <c r="O15" s="15">
        <v>83</v>
      </c>
      <c r="P15" s="15">
        <v>86</v>
      </c>
      <c r="Q15" s="15">
        <v>88</v>
      </c>
      <c r="R15" s="15">
        <v>93</v>
      </c>
      <c r="S15" s="18">
        <v>90</v>
      </c>
      <c r="T15" s="18">
        <v>93</v>
      </c>
      <c r="U15" s="18">
        <v>93</v>
      </c>
      <c r="V15" s="18">
        <v>91</v>
      </c>
      <c r="W15" s="132">
        <v>86</v>
      </c>
      <c r="X15" s="132">
        <v>90</v>
      </c>
      <c r="Y15" s="132">
        <v>98</v>
      </c>
      <c r="Z15" s="132">
        <v>99</v>
      </c>
      <c r="AA15" s="16">
        <v>92</v>
      </c>
      <c r="AB15" s="16">
        <v>93</v>
      </c>
      <c r="AC15" s="16">
        <v>91</v>
      </c>
    </row>
    <row r="16" spans="1:29" x14ac:dyDescent="0.3">
      <c r="A16" s="42" t="s">
        <v>204</v>
      </c>
      <c r="B16" s="42" t="s">
        <v>205</v>
      </c>
      <c r="C16" s="18">
        <v>25</v>
      </c>
      <c r="D16" s="18">
        <v>27</v>
      </c>
      <c r="E16" s="18">
        <v>27</v>
      </c>
      <c r="F16" s="18">
        <v>27</v>
      </c>
      <c r="G16" s="132">
        <v>26</v>
      </c>
      <c r="H16" s="132">
        <v>27</v>
      </c>
      <c r="I16" s="132">
        <v>27</v>
      </c>
      <c r="J16" s="132">
        <v>27</v>
      </c>
      <c r="K16" s="16">
        <v>26</v>
      </c>
      <c r="L16" s="16">
        <v>27</v>
      </c>
      <c r="M16" s="16">
        <v>26</v>
      </c>
      <c r="N16" s="16">
        <v>26</v>
      </c>
      <c r="O16" s="15">
        <v>25</v>
      </c>
      <c r="P16" s="15">
        <v>26</v>
      </c>
      <c r="Q16" s="15">
        <v>27</v>
      </c>
      <c r="R16" s="15">
        <v>29</v>
      </c>
      <c r="S16" s="18">
        <v>28</v>
      </c>
      <c r="T16" s="18">
        <v>28</v>
      </c>
      <c r="U16" s="18">
        <v>28</v>
      </c>
      <c r="V16" s="18">
        <v>27</v>
      </c>
      <c r="W16" s="132">
        <v>26</v>
      </c>
      <c r="X16" s="132">
        <v>27</v>
      </c>
      <c r="Y16" s="132">
        <v>30</v>
      </c>
      <c r="Z16" s="132">
        <v>30</v>
      </c>
      <c r="AA16" s="16">
        <v>29</v>
      </c>
      <c r="AB16" s="16">
        <v>29</v>
      </c>
      <c r="AC16" s="16">
        <v>28</v>
      </c>
    </row>
    <row r="17" spans="1:29" x14ac:dyDescent="0.3">
      <c r="A17" s="42" t="s">
        <v>206</v>
      </c>
      <c r="B17" s="42" t="s">
        <v>207</v>
      </c>
      <c r="C17" s="18">
        <v>4</v>
      </c>
      <c r="D17" s="18">
        <v>5</v>
      </c>
      <c r="E17" s="18">
        <v>5</v>
      </c>
      <c r="F17" s="18">
        <v>5</v>
      </c>
      <c r="G17" s="132">
        <v>5</v>
      </c>
      <c r="H17" s="132">
        <v>5</v>
      </c>
      <c r="I17" s="132">
        <v>5</v>
      </c>
      <c r="J17" s="132">
        <v>5</v>
      </c>
      <c r="K17" s="16">
        <v>4</v>
      </c>
      <c r="L17" s="16">
        <v>5</v>
      </c>
      <c r="M17" s="16">
        <v>5</v>
      </c>
      <c r="N17" s="16">
        <v>5</v>
      </c>
      <c r="O17" s="15">
        <v>4</v>
      </c>
      <c r="P17" s="15">
        <v>4</v>
      </c>
      <c r="Q17" s="15">
        <v>5</v>
      </c>
      <c r="R17" s="15">
        <v>5</v>
      </c>
      <c r="S17" s="18">
        <v>5</v>
      </c>
      <c r="T17" s="18">
        <v>5</v>
      </c>
      <c r="U17" s="18">
        <v>5</v>
      </c>
      <c r="V17" s="18">
        <v>5</v>
      </c>
      <c r="W17" s="132">
        <v>4</v>
      </c>
      <c r="X17" s="132">
        <v>4</v>
      </c>
      <c r="Y17" s="132">
        <v>5</v>
      </c>
      <c r="Z17" s="132">
        <v>5</v>
      </c>
      <c r="AA17" s="16">
        <v>5</v>
      </c>
      <c r="AB17" s="16">
        <v>5</v>
      </c>
      <c r="AC17" s="16">
        <v>5</v>
      </c>
    </row>
    <row r="18" spans="1:29" x14ac:dyDescent="0.3">
      <c r="A18" s="42" t="s">
        <v>208</v>
      </c>
      <c r="B18" s="42" t="s">
        <v>209</v>
      </c>
      <c r="C18" s="18">
        <v>12</v>
      </c>
      <c r="D18" s="18">
        <v>13</v>
      </c>
      <c r="E18" s="18">
        <v>13</v>
      </c>
      <c r="F18" s="18">
        <v>13</v>
      </c>
      <c r="G18" s="132">
        <v>13</v>
      </c>
      <c r="H18" s="132">
        <v>13</v>
      </c>
      <c r="I18" s="132">
        <v>13</v>
      </c>
      <c r="J18" s="132">
        <v>13</v>
      </c>
      <c r="K18" s="16">
        <v>12</v>
      </c>
      <c r="L18" s="16">
        <v>13</v>
      </c>
      <c r="M18" s="16">
        <v>13</v>
      </c>
      <c r="N18" s="16">
        <v>13</v>
      </c>
      <c r="O18" s="15">
        <v>12</v>
      </c>
      <c r="P18" s="15">
        <v>13</v>
      </c>
      <c r="Q18" s="15">
        <v>13</v>
      </c>
      <c r="R18" s="15">
        <v>14</v>
      </c>
      <c r="S18" s="18">
        <v>14</v>
      </c>
      <c r="T18" s="18">
        <v>14</v>
      </c>
      <c r="U18" s="18">
        <v>14</v>
      </c>
      <c r="V18" s="18">
        <v>14</v>
      </c>
      <c r="W18" s="132">
        <v>13</v>
      </c>
      <c r="X18" s="132">
        <v>13</v>
      </c>
      <c r="Y18" s="132">
        <v>15</v>
      </c>
      <c r="Z18" s="132">
        <v>15</v>
      </c>
      <c r="AA18" s="16">
        <v>14</v>
      </c>
      <c r="AB18" s="16">
        <v>14</v>
      </c>
      <c r="AC18" s="16">
        <v>14</v>
      </c>
    </row>
    <row r="19" spans="1:29" x14ac:dyDescent="0.3">
      <c r="A19" s="42" t="s">
        <v>210</v>
      </c>
      <c r="B19" s="42" t="s">
        <v>211</v>
      </c>
      <c r="C19" s="18">
        <v>22</v>
      </c>
      <c r="D19" s="18">
        <v>24</v>
      </c>
      <c r="E19" s="18">
        <v>24</v>
      </c>
      <c r="F19" s="18">
        <v>25</v>
      </c>
      <c r="G19" s="132">
        <v>24</v>
      </c>
      <c r="H19" s="132">
        <v>25</v>
      </c>
      <c r="I19" s="132">
        <v>24</v>
      </c>
      <c r="J19" s="132">
        <v>24</v>
      </c>
      <c r="K19" s="16">
        <v>23</v>
      </c>
      <c r="L19" s="16">
        <v>24</v>
      </c>
      <c r="M19" s="16">
        <v>24</v>
      </c>
      <c r="N19" s="16">
        <v>24</v>
      </c>
      <c r="O19" s="15">
        <v>23</v>
      </c>
      <c r="P19" s="15">
        <v>23</v>
      </c>
      <c r="Q19" s="15">
        <v>24</v>
      </c>
      <c r="R19" s="15">
        <v>26</v>
      </c>
      <c r="S19" s="18">
        <v>25</v>
      </c>
      <c r="T19" s="18">
        <v>25</v>
      </c>
      <c r="U19" s="18">
        <v>25</v>
      </c>
      <c r="V19" s="18">
        <v>25</v>
      </c>
      <c r="W19" s="132">
        <v>23</v>
      </c>
      <c r="X19" s="132">
        <v>24</v>
      </c>
      <c r="Y19" s="132">
        <v>27</v>
      </c>
      <c r="Z19" s="132">
        <v>27</v>
      </c>
      <c r="AA19" s="16">
        <v>25</v>
      </c>
      <c r="AB19" s="16">
        <v>26</v>
      </c>
      <c r="AC19" s="16">
        <v>26</v>
      </c>
    </row>
    <row r="20" spans="1:29" x14ac:dyDescent="0.3">
      <c r="A20" s="42" t="s">
        <v>212</v>
      </c>
      <c r="B20" s="42" t="s">
        <v>213</v>
      </c>
      <c r="C20" s="18">
        <v>10</v>
      </c>
      <c r="D20" s="18">
        <v>11</v>
      </c>
      <c r="E20" s="18">
        <v>11</v>
      </c>
      <c r="F20" s="18">
        <v>11</v>
      </c>
      <c r="G20" s="132">
        <v>11</v>
      </c>
      <c r="H20" s="132">
        <v>11</v>
      </c>
      <c r="I20" s="132">
        <v>11</v>
      </c>
      <c r="J20" s="132">
        <v>11</v>
      </c>
      <c r="K20" s="16">
        <v>10</v>
      </c>
      <c r="L20" s="16">
        <v>11</v>
      </c>
      <c r="M20" s="16">
        <v>10</v>
      </c>
      <c r="N20" s="16">
        <v>11</v>
      </c>
      <c r="O20" s="15">
        <v>10</v>
      </c>
      <c r="P20" s="15">
        <v>10</v>
      </c>
      <c r="Q20" s="15">
        <v>11</v>
      </c>
      <c r="R20" s="15">
        <v>12</v>
      </c>
      <c r="S20" s="18">
        <v>11</v>
      </c>
      <c r="T20" s="18">
        <v>11</v>
      </c>
      <c r="U20" s="18">
        <v>11</v>
      </c>
      <c r="V20" s="18">
        <v>11</v>
      </c>
      <c r="W20" s="132">
        <v>10</v>
      </c>
      <c r="X20" s="132">
        <v>11</v>
      </c>
      <c r="Y20" s="132">
        <v>12</v>
      </c>
      <c r="Z20" s="132">
        <v>12</v>
      </c>
      <c r="AA20" s="16">
        <v>12</v>
      </c>
      <c r="AB20" s="16">
        <v>12</v>
      </c>
      <c r="AC20" s="16">
        <v>12</v>
      </c>
    </row>
    <row r="21" spans="1:29" x14ac:dyDescent="0.3">
      <c r="A21" s="42" t="s">
        <v>214</v>
      </c>
      <c r="B21" s="42" t="s">
        <v>215</v>
      </c>
      <c r="C21" s="18">
        <v>7</v>
      </c>
      <c r="D21" s="18">
        <v>8</v>
      </c>
      <c r="E21" s="18">
        <v>8</v>
      </c>
      <c r="F21" s="18">
        <v>8</v>
      </c>
      <c r="G21" s="132">
        <v>8</v>
      </c>
      <c r="H21" s="132">
        <v>8</v>
      </c>
      <c r="I21" s="132">
        <v>8</v>
      </c>
      <c r="J21" s="132">
        <v>8</v>
      </c>
      <c r="K21" s="16">
        <v>8</v>
      </c>
      <c r="L21" s="16">
        <v>8</v>
      </c>
      <c r="M21" s="16">
        <v>8</v>
      </c>
      <c r="N21" s="16">
        <v>8</v>
      </c>
      <c r="O21" s="15">
        <v>8</v>
      </c>
      <c r="P21" s="15">
        <v>8</v>
      </c>
      <c r="Q21" s="15">
        <v>8</v>
      </c>
      <c r="R21" s="15">
        <v>9</v>
      </c>
      <c r="S21" s="18">
        <v>8</v>
      </c>
      <c r="T21" s="18">
        <v>9</v>
      </c>
      <c r="U21" s="18">
        <v>9</v>
      </c>
      <c r="V21" s="18">
        <v>8</v>
      </c>
      <c r="W21" s="132">
        <v>8</v>
      </c>
      <c r="X21" s="132">
        <v>8</v>
      </c>
      <c r="Y21" s="132">
        <v>9</v>
      </c>
      <c r="Z21" s="132">
        <v>9</v>
      </c>
      <c r="AA21" s="16">
        <v>9</v>
      </c>
      <c r="AB21" s="16">
        <v>9</v>
      </c>
      <c r="AC21" s="16">
        <v>9</v>
      </c>
    </row>
    <row r="22" spans="1:29" x14ac:dyDescent="0.3">
      <c r="A22" s="42" t="s">
        <v>216</v>
      </c>
      <c r="B22" s="42" t="s">
        <v>217</v>
      </c>
      <c r="C22" s="18">
        <v>4</v>
      </c>
      <c r="D22" s="18">
        <v>4</v>
      </c>
      <c r="E22" s="18">
        <v>4</v>
      </c>
      <c r="F22" s="18">
        <v>5</v>
      </c>
      <c r="G22" s="132">
        <v>4</v>
      </c>
      <c r="H22" s="132">
        <v>4</v>
      </c>
      <c r="I22" s="132">
        <v>4</v>
      </c>
      <c r="J22" s="132">
        <v>5</v>
      </c>
      <c r="K22" s="16">
        <v>4</v>
      </c>
      <c r="L22" s="16">
        <v>4</v>
      </c>
      <c r="M22" s="16">
        <v>5</v>
      </c>
      <c r="N22" s="16">
        <v>5</v>
      </c>
      <c r="O22" s="15">
        <v>4</v>
      </c>
      <c r="P22" s="15">
        <v>4</v>
      </c>
      <c r="Q22" s="15">
        <v>5</v>
      </c>
      <c r="R22" s="15">
        <v>5</v>
      </c>
      <c r="S22" s="18">
        <v>5</v>
      </c>
      <c r="T22" s="18">
        <v>5</v>
      </c>
      <c r="U22" s="18">
        <v>5</v>
      </c>
      <c r="V22" s="18">
        <v>5</v>
      </c>
      <c r="W22" s="132">
        <v>4</v>
      </c>
      <c r="X22" s="132">
        <v>4</v>
      </c>
      <c r="Y22" s="132">
        <v>5</v>
      </c>
      <c r="Z22" s="132">
        <v>5</v>
      </c>
      <c r="AA22" s="16">
        <v>5</v>
      </c>
      <c r="AB22" s="16">
        <v>5</v>
      </c>
      <c r="AC22" s="16">
        <v>5</v>
      </c>
    </row>
    <row r="23" spans="1:29" x14ac:dyDescent="0.3">
      <c r="A23" s="42" t="s">
        <v>218</v>
      </c>
      <c r="B23" s="42" t="s">
        <v>219</v>
      </c>
      <c r="C23" s="18">
        <v>5</v>
      </c>
      <c r="D23" s="18">
        <v>6</v>
      </c>
      <c r="E23" s="18">
        <v>6</v>
      </c>
      <c r="F23" s="18">
        <v>6</v>
      </c>
      <c r="G23" s="132">
        <v>6</v>
      </c>
      <c r="H23" s="132">
        <v>6</v>
      </c>
      <c r="I23" s="132">
        <v>6</v>
      </c>
      <c r="J23" s="132">
        <v>6</v>
      </c>
      <c r="K23" s="16">
        <v>6</v>
      </c>
      <c r="L23" s="16">
        <v>6</v>
      </c>
      <c r="M23" s="16">
        <v>6</v>
      </c>
      <c r="N23" s="16">
        <v>6</v>
      </c>
      <c r="O23" s="15">
        <v>6</v>
      </c>
      <c r="P23" s="15">
        <v>6</v>
      </c>
      <c r="Q23" s="15">
        <v>6</v>
      </c>
      <c r="R23" s="15">
        <v>7</v>
      </c>
      <c r="S23" s="18">
        <v>6</v>
      </c>
      <c r="T23" s="18">
        <v>6</v>
      </c>
      <c r="U23" s="18">
        <v>6</v>
      </c>
      <c r="V23" s="18">
        <v>6</v>
      </c>
      <c r="W23" s="132">
        <v>6</v>
      </c>
      <c r="X23" s="132">
        <v>6</v>
      </c>
      <c r="Y23" s="132">
        <v>7</v>
      </c>
      <c r="Z23" s="132">
        <v>7</v>
      </c>
      <c r="AA23" s="16">
        <v>6</v>
      </c>
      <c r="AB23" s="16">
        <v>6</v>
      </c>
      <c r="AC23" s="16">
        <v>6</v>
      </c>
    </row>
    <row r="24" spans="1:29" x14ac:dyDescent="0.3">
      <c r="A24" s="42" t="s">
        <v>220</v>
      </c>
      <c r="B24" s="42" t="s">
        <v>221</v>
      </c>
      <c r="C24" s="18">
        <v>17</v>
      </c>
      <c r="D24" s="18">
        <v>19</v>
      </c>
      <c r="E24" s="18">
        <v>18</v>
      </c>
      <c r="F24" s="18">
        <v>19</v>
      </c>
      <c r="G24" s="132">
        <v>18</v>
      </c>
      <c r="H24" s="132">
        <v>19</v>
      </c>
      <c r="I24" s="132">
        <v>19</v>
      </c>
      <c r="J24" s="132">
        <v>18</v>
      </c>
      <c r="K24" s="16">
        <v>18</v>
      </c>
      <c r="L24" s="16">
        <v>19</v>
      </c>
      <c r="M24" s="16">
        <v>18</v>
      </c>
      <c r="N24" s="16">
        <v>18</v>
      </c>
      <c r="O24" s="15">
        <v>17</v>
      </c>
      <c r="P24" s="15">
        <v>18</v>
      </c>
      <c r="Q24" s="15">
        <v>19</v>
      </c>
      <c r="R24" s="15">
        <v>20</v>
      </c>
      <c r="S24" s="18">
        <v>19</v>
      </c>
      <c r="T24" s="18">
        <v>20</v>
      </c>
      <c r="U24" s="18">
        <v>20</v>
      </c>
      <c r="V24" s="18">
        <v>19</v>
      </c>
      <c r="W24" s="132">
        <v>18</v>
      </c>
      <c r="X24" s="132">
        <v>19</v>
      </c>
      <c r="Y24" s="132">
        <v>21</v>
      </c>
      <c r="Z24" s="132">
        <v>22</v>
      </c>
      <c r="AA24" s="16">
        <v>20</v>
      </c>
      <c r="AB24" s="16">
        <v>21</v>
      </c>
      <c r="AC24" s="16">
        <v>21</v>
      </c>
    </row>
    <row r="25" spans="1:29" x14ac:dyDescent="0.3">
      <c r="A25" s="42" t="s">
        <v>222</v>
      </c>
      <c r="B25" s="42" t="s">
        <v>223</v>
      </c>
      <c r="C25" s="18">
        <v>17</v>
      </c>
      <c r="D25" s="18">
        <v>18</v>
      </c>
      <c r="E25" s="18">
        <v>18</v>
      </c>
      <c r="F25" s="18">
        <v>19</v>
      </c>
      <c r="G25" s="132">
        <v>18</v>
      </c>
      <c r="H25" s="132">
        <v>19</v>
      </c>
      <c r="I25" s="132">
        <v>18</v>
      </c>
      <c r="J25" s="132">
        <v>18</v>
      </c>
      <c r="K25" s="16">
        <v>17</v>
      </c>
      <c r="L25" s="16">
        <v>18</v>
      </c>
      <c r="M25" s="16">
        <v>18</v>
      </c>
      <c r="N25" s="16">
        <v>18</v>
      </c>
      <c r="O25" s="15">
        <v>17</v>
      </c>
      <c r="P25" s="15">
        <v>18</v>
      </c>
      <c r="Q25" s="15">
        <v>18</v>
      </c>
      <c r="R25" s="15">
        <v>20</v>
      </c>
      <c r="S25" s="18">
        <v>19</v>
      </c>
      <c r="T25" s="18">
        <v>19</v>
      </c>
      <c r="U25" s="18">
        <v>19</v>
      </c>
      <c r="V25" s="18">
        <v>19</v>
      </c>
      <c r="W25" s="132">
        <v>18</v>
      </c>
      <c r="X25" s="132">
        <v>19</v>
      </c>
      <c r="Y25" s="132">
        <v>21</v>
      </c>
      <c r="Z25" s="132">
        <v>21</v>
      </c>
      <c r="AA25" s="16">
        <v>20</v>
      </c>
      <c r="AB25" s="16">
        <v>20</v>
      </c>
      <c r="AC25" s="16">
        <v>20</v>
      </c>
    </row>
    <row r="26" spans="1:29" x14ac:dyDescent="0.3">
      <c r="A26" s="42" t="s">
        <v>224</v>
      </c>
      <c r="B26" s="42" t="s">
        <v>225</v>
      </c>
      <c r="C26" s="18">
        <v>4</v>
      </c>
      <c r="D26" s="18">
        <v>4</v>
      </c>
      <c r="E26" s="18">
        <v>4</v>
      </c>
      <c r="F26" s="18">
        <v>4</v>
      </c>
      <c r="G26" s="132">
        <v>4</v>
      </c>
      <c r="H26" s="132">
        <v>4</v>
      </c>
      <c r="I26" s="132">
        <v>4</v>
      </c>
      <c r="J26" s="132">
        <v>4</v>
      </c>
      <c r="K26" s="16">
        <v>4</v>
      </c>
      <c r="L26" s="16">
        <v>4</v>
      </c>
      <c r="M26" s="16">
        <v>4</v>
      </c>
      <c r="N26" s="16">
        <v>4</v>
      </c>
      <c r="O26" s="15">
        <v>4</v>
      </c>
      <c r="P26" s="15">
        <v>4</v>
      </c>
      <c r="Q26" s="15">
        <v>4</v>
      </c>
      <c r="R26" s="15">
        <v>4</v>
      </c>
      <c r="S26" s="18">
        <v>4</v>
      </c>
      <c r="T26" s="18">
        <v>4</v>
      </c>
      <c r="U26" s="18">
        <v>4</v>
      </c>
      <c r="V26" s="18">
        <v>4</v>
      </c>
      <c r="W26" s="132">
        <v>4</v>
      </c>
      <c r="X26" s="132">
        <v>4</v>
      </c>
      <c r="Y26" s="132">
        <v>4</v>
      </c>
      <c r="Z26" s="132">
        <v>4</v>
      </c>
      <c r="AA26" s="16">
        <v>4</v>
      </c>
      <c r="AB26" s="16">
        <v>4</v>
      </c>
      <c r="AC26" s="16">
        <v>4</v>
      </c>
    </row>
    <row r="27" spans="1:29" x14ac:dyDescent="0.3">
      <c r="A27" s="42" t="s">
        <v>226</v>
      </c>
      <c r="B27" s="42" t="s">
        <v>227</v>
      </c>
      <c r="C27" s="18">
        <v>14</v>
      </c>
      <c r="D27" s="18">
        <v>15</v>
      </c>
      <c r="E27" s="18">
        <v>15</v>
      </c>
      <c r="F27" s="18">
        <v>16</v>
      </c>
      <c r="G27" s="132">
        <v>15</v>
      </c>
      <c r="H27" s="132">
        <v>16</v>
      </c>
      <c r="I27" s="132">
        <v>15</v>
      </c>
      <c r="J27" s="132">
        <v>15</v>
      </c>
      <c r="K27" s="16">
        <v>15</v>
      </c>
      <c r="L27" s="16">
        <v>15</v>
      </c>
      <c r="M27" s="16">
        <v>15</v>
      </c>
      <c r="N27" s="16">
        <v>15</v>
      </c>
      <c r="O27" s="15">
        <v>14</v>
      </c>
      <c r="P27" s="15">
        <v>15</v>
      </c>
      <c r="Q27" s="15">
        <v>15</v>
      </c>
      <c r="R27" s="15">
        <v>17</v>
      </c>
      <c r="S27" s="18">
        <v>16</v>
      </c>
      <c r="T27" s="18">
        <v>16</v>
      </c>
      <c r="U27" s="18">
        <v>16</v>
      </c>
      <c r="V27" s="18">
        <v>16</v>
      </c>
      <c r="W27" s="132">
        <v>15</v>
      </c>
      <c r="X27" s="132">
        <v>15</v>
      </c>
      <c r="Y27" s="132">
        <v>17</v>
      </c>
      <c r="Z27" s="132">
        <v>17</v>
      </c>
      <c r="AA27" s="16">
        <v>16</v>
      </c>
      <c r="AB27" s="16">
        <v>17</v>
      </c>
      <c r="AC27" s="16">
        <v>17</v>
      </c>
    </row>
    <row r="28" spans="1:29" x14ac:dyDescent="0.3">
      <c r="A28" s="42" t="s">
        <v>228</v>
      </c>
      <c r="B28" s="42" t="s">
        <v>229</v>
      </c>
      <c r="C28" s="18">
        <v>15</v>
      </c>
      <c r="D28" s="18">
        <v>17</v>
      </c>
      <c r="E28" s="18">
        <v>17</v>
      </c>
      <c r="F28" s="18">
        <v>17</v>
      </c>
      <c r="G28" s="132">
        <v>17</v>
      </c>
      <c r="H28" s="132">
        <v>18</v>
      </c>
      <c r="I28" s="132">
        <v>17</v>
      </c>
      <c r="J28" s="132">
        <v>17</v>
      </c>
      <c r="K28" s="16">
        <v>16</v>
      </c>
      <c r="L28" s="16">
        <v>17</v>
      </c>
      <c r="M28" s="16">
        <v>17</v>
      </c>
      <c r="N28" s="16">
        <v>17</v>
      </c>
      <c r="O28" s="15">
        <v>16</v>
      </c>
      <c r="P28" s="15">
        <v>17</v>
      </c>
      <c r="Q28" s="15">
        <v>17</v>
      </c>
      <c r="R28" s="15">
        <v>19</v>
      </c>
      <c r="S28" s="18">
        <v>18</v>
      </c>
      <c r="T28" s="18">
        <v>19</v>
      </c>
      <c r="U28" s="18">
        <v>18</v>
      </c>
      <c r="V28" s="18">
        <v>18</v>
      </c>
      <c r="W28" s="132">
        <v>17</v>
      </c>
      <c r="X28" s="132">
        <v>18</v>
      </c>
      <c r="Y28" s="132">
        <v>19</v>
      </c>
      <c r="Z28" s="132">
        <v>19</v>
      </c>
      <c r="AA28" s="16">
        <v>18</v>
      </c>
      <c r="AB28" s="16">
        <v>19</v>
      </c>
      <c r="AC28" s="16">
        <v>19</v>
      </c>
    </row>
    <row r="29" spans="1:29" x14ac:dyDescent="0.3">
      <c r="A29" s="42" t="s">
        <v>230</v>
      </c>
      <c r="B29" s="42" t="s">
        <v>231</v>
      </c>
      <c r="C29" s="18">
        <v>17</v>
      </c>
      <c r="D29" s="18">
        <v>19</v>
      </c>
      <c r="E29" s="18">
        <v>19</v>
      </c>
      <c r="F29" s="18">
        <v>19</v>
      </c>
      <c r="G29" s="132">
        <v>18</v>
      </c>
      <c r="H29" s="132">
        <v>19</v>
      </c>
      <c r="I29" s="132">
        <v>19</v>
      </c>
      <c r="J29" s="132">
        <v>19</v>
      </c>
      <c r="K29" s="16">
        <v>18</v>
      </c>
      <c r="L29" s="16">
        <v>19</v>
      </c>
      <c r="M29" s="16">
        <v>19</v>
      </c>
      <c r="N29" s="16">
        <v>19</v>
      </c>
      <c r="O29" s="15">
        <v>18</v>
      </c>
      <c r="P29" s="15">
        <v>19</v>
      </c>
      <c r="Q29" s="15">
        <v>19</v>
      </c>
      <c r="R29" s="15">
        <v>21</v>
      </c>
      <c r="S29" s="18">
        <v>20</v>
      </c>
      <c r="T29" s="18">
        <v>20</v>
      </c>
      <c r="U29" s="18">
        <v>20</v>
      </c>
      <c r="V29" s="18">
        <v>20</v>
      </c>
      <c r="W29" s="132">
        <v>19</v>
      </c>
      <c r="X29" s="132">
        <v>19</v>
      </c>
      <c r="Y29" s="132">
        <v>21</v>
      </c>
      <c r="Z29" s="132">
        <v>22</v>
      </c>
      <c r="AA29" s="16">
        <v>21</v>
      </c>
      <c r="AB29" s="16">
        <v>21</v>
      </c>
      <c r="AC29" s="16">
        <v>21</v>
      </c>
    </row>
    <row r="30" spans="1:29" x14ac:dyDescent="0.3">
      <c r="A30" s="42" t="s">
        <v>232</v>
      </c>
      <c r="B30" s="42" t="s">
        <v>233</v>
      </c>
      <c r="C30" s="18">
        <v>18</v>
      </c>
      <c r="D30" s="18">
        <v>20</v>
      </c>
      <c r="E30" s="18">
        <v>19</v>
      </c>
      <c r="F30" s="18">
        <v>20</v>
      </c>
      <c r="G30" s="132">
        <v>19</v>
      </c>
      <c r="H30" s="132">
        <v>21</v>
      </c>
      <c r="I30" s="132">
        <v>20</v>
      </c>
      <c r="J30" s="132">
        <v>20</v>
      </c>
      <c r="K30" s="16">
        <v>20</v>
      </c>
      <c r="L30" s="16">
        <v>20</v>
      </c>
      <c r="M30" s="16">
        <v>20</v>
      </c>
      <c r="N30" s="16">
        <v>21</v>
      </c>
      <c r="O30" s="15">
        <v>19</v>
      </c>
      <c r="P30" s="15">
        <v>20</v>
      </c>
      <c r="Q30" s="15">
        <v>21</v>
      </c>
      <c r="R30" s="15">
        <v>22</v>
      </c>
      <c r="S30" s="18">
        <v>22</v>
      </c>
      <c r="T30" s="18">
        <v>22</v>
      </c>
      <c r="U30" s="18">
        <v>22</v>
      </c>
      <c r="V30" s="18">
        <v>21</v>
      </c>
      <c r="W30" s="132">
        <v>20</v>
      </c>
      <c r="X30" s="132">
        <v>21</v>
      </c>
      <c r="Y30" s="132">
        <v>23</v>
      </c>
      <c r="Z30" s="132">
        <v>24</v>
      </c>
      <c r="AA30" s="16">
        <v>22</v>
      </c>
      <c r="AB30" s="16">
        <v>23</v>
      </c>
      <c r="AC30" s="16">
        <v>22</v>
      </c>
    </row>
    <row r="31" spans="1:29" x14ac:dyDescent="0.3">
      <c r="A31" s="42" t="s">
        <v>234</v>
      </c>
      <c r="B31" s="42" t="s">
        <v>235</v>
      </c>
      <c r="C31" s="18">
        <v>12</v>
      </c>
      <c r="D31" s="18">
        <v>14</v>
      </c>
      <c r="E31" s="18">
        <v>13</v>
      </c>
      <c r="F31" s="18">
        <v>14</v>
      </c>
      <c r="G31" s="132">
        <v>13</v>
      </c>
      <c r="H31" s="132">
        <v>14</v>
      </c>
      <c r="I31" s="132">
        <v>14</v>
      </c>
      <c r="J31" s="132">
        <v>14</v>
      </c>
      <c r="K31" s="16">
        <v>13</v>
      </c>
      <c r="L31" s="16">
        <v>14</v>
      </c>
      <c r="M31" s="16">
        <v>14</v>
      </c>
      <c r="N31" s="16">
        <v>14</v>
      </c>
      <c r="O31" s="15">
        <v>13</v>
      </c>
      <c r="P31" s="15">
        <v>13</v>
      </c>
      <c r="Q31" s="15">
        <v>14</v>
      </c>
      <c r="R31" s="15">
        <v>15</v>
      </c>
      <c r="S31" s="18">
        <v>15</v>
      </c>
      <c r="T31" s="18">
        <v>15</v>
      </c>
      <c r="U31" s="18">
        <v>15</v>
      </c>
      <c r="V31" s="18">
        <v>15</v>
      </c>
      <c r="W31" s="132">
        <v>14</v>
      </c>
      <c r="X31" s="132">
        <v>14</v>
      </c>
      <c r="Y31" s="132">
        <v>16</v>
      </c>
      <c r="Z31" s="132">
        <v>16</v>
      </c>
      <c r="AA31" s="16">
        <v>15</v>
      </c>
      <c r="AB31" s="16">
        <v>16</v>
      </c>
      <c r="AC31" s="16">
        <v>15</v>
      </c>
    </row>
    <row r="32" spans="1:29" x14ac:dyDescent="0.3">
      <c r="A32" s="42" t="s">
        <v>236</v>
      </c>
      <c r="B32" s="42" t="s">
        <v>237</v>
      </c>
      <c r="C32" s="18">
        <v>27</v>
      </c>
      <c r="D32" s="18">
        <v>29</v>
      </c>
      <c r="E32" s="18">
        <v>30</v>
      </c>
      <c r="F32" s="18">
        <v>30</v>
      </c>
      <c r="G32" s="132">
        <v>29</v>
      </c>
      <c r="H32" s="132">
        <v>31</v>
      </c>
      <c r="I32" s="132">
        <v>30</v>
      </c>
      <c r="J32" s="132">
        <v>29</v>
      </c>
      <c r="K32" s="16">
        <v>28</v>
      </c>
      <c r="L32" s="16">
        <v>29</v>
      </c>
      <c r="M32" s="16">
        <v>29</v>
      </c>
      <c r="N32" s="16">
        <v>29</v>
      </c>
      <c r="O32" s="15">
        <v>27</v>
      </c>
      <c r="P32" s="15">
        <v>28</v>
      </c>
      <c r="Q32" s="15">
        <v>29</v>
      </c>
      <c r="R32" s="15">
        <v>32</v>
      </c>
      <c r="S32" s="18">
        <v>31</v>
      </c>
      <c r="T32" s="18">
        <v>31</v>
      </c>
      <c r="U32" s="18">
        <v>31</v>
      </c>
      <c r="V32" s="18">
        <v>31</v>
      </c>
      <c r="W32" s="132">
        <v>29</v>
      </c>
      <c r="X32" s="132">
        <v>30</v>
      </c>
      <c r="Y32" s="132">
        <v>33</v>
      </c>
      <c r="Z32" s="132">
        <v>34</v>
      </c>
      <c r="AA32" s="16">
        <v>32</v>
      </c>
      <c r="AB32" s="16">
        <v>33</v>
      </c>
      <c r="AC32" s="16">
        <v>32</v>
      </c>
    </row>
    <row r="33" spans="1:29" x14ac:dyDescent="0.3">
      <c r="A33" s="42" t="s">
        <v>238</v>
      </c>
      <c r="B33" s="42" t="s">
        <v>239</v>
      </c>
      <c r="C33" s="18">
        <v>28</v>
      </c>
      <c r="D33" s="18">
        <v>30</v>
      </c>
      <c r="E33" s="18">
        <v>31</v>
      </c>
      <c r="F33" s="18">
        <v>31</v>
      </c>
      <c r="G33" s="132">
        <v>30</v>
      </c>
      <c r="H33" s="132">
        <v>31</v>
      </c>
      <c r="I33" s="132">
        <v>31</v>
      </c>
      <c r="J33" s="132">
        <v>31</v>
      </c>
      <c r="K33" s="16">
        <v>30</v>
      </c>
      <c r="L33" s="16">
        <v>31</v>
      </c>
      <c r="M33" s="16">
        <v>31</v>
      </c>
      <c r="N33" s="16">
        <v>31</v>
      </c>
      <c r="O33" s="15">
        <v>29</v>
      </c>
      <c r="P33" s="15">
        <v>30</v>
      </c>
      <c r="Q33" s="15">
        <v>32</v>
      </c>
      <c r="R33" s="15">
        <v>34</v>
      </c>
      <c r="S33" s="18">
        <v>32</v>
      </c>
      <c r="T33" s="18">
        <v>32</v>
      </c>
      <c r="U33" s="18">
        <v>32</v>
      </c>
      <c r="V33" s="18">
        <v>32</v>
      </c>
      <c r="W33" s="132">
        <v>30</v>
      </c>
      <c r="X33" s="132">
        <v>31</v>
      </c>
      <c r="Y33" s="132">
        <v>34</v>
      </c>
      <c r="Z33" s="132">
        <v>35</v>
      </c>
      <c r="AA33" s="16">
        <v>32</v>
      </c>
      <c r="AB33" s="16">
        <v>33</v>
      </c>
      <c r="AC33" s="16">
        <v>32</v>
      </c>
    </row>
    <row r="34" spans="1:29" x14ac:dyDescent="0.3">
      <c r="A34" s="42" t="s">
        <v>240</v>
      </c>
      <c r="B34" s="42" t="s">
        <v>241</v>
      </c>
      <c r="C34" s="18">
        <v>53</v>
      </c>
      <c r="D34" s="18">
        <v>58</v>
      </c>
      <c r="E34" s="18">
        <v>57</v>
      </c>
      <c r="F34" s="18">
        <v>57</v>
      </c>
      <c r="G34" s="132">
        <v>56</v>
      </c>
      <c r="H34" s="132">
        <v>60</v>
      </c>
      <c r="I34" s="132">
        <v>57</v>
      </c>
      <c r="J34" s="132">
        <v>57</v>
      </c>
      <c r="K34" s="16">
        <v>56</v>
      </c>
      <c r="L34" s="16">
        <v>58</v>
      </c>
      <c r="M34" s="16">
        <v>57</v>
      </c>
      <c r="N34" s="16">
        <v>57</v>
      </c>
      <c r="O34" s="15">
        <v>54</v>
      </c>
      <c r="P34" s="15">
        <v>56</v>
      </c>
      <c r="Q34" s="15">
        <v>57</v>
      </c>
      <c r="R34" s="15">
        <v>61</v>
      </c>
      <c r="S34" s="18">
        <v>60</v>
      </c>
      <c r="T34" s="18">
        <v>62</v>
      </c>
      <c r="U34" s="18">
        <v>61</v>
      </c>
      <c r="V34" s="18">
        <v>59</v>
      </c>
      <c r="W34" s="132">
        <v>57</v>
      </c>
      <c r="X34" s="132">
        <v>59</v>
      </c>
      <c r="Y34" s="132">
        <v>65</v>
      </c>
      <c r="Z34" s="132">
        <v>67</v>
      </c>
      <c r="AA34" s="16">
        <v>63</v>
      </c>
      <c r="AB34" s="16">
        <v>64</v>
      </c>
      <c r="AC34" s="16">
        <v>63</v>
      </c>
    </row>
    <row r="35" spans="1:29" x14ac:dyDescent="0.3">
      <c r="A35" s="42" t="s">
        <v>242</v>
      </c>
      <c r="B35" s="42" t="s">
        <v>243</v>
      </c>
      <c r="C35" s="18">
        <v>6</v>
      </c>
      <c r="D35" s="18">
        <v>6</v>
      </c>
      <c r="E35" s="18">
        <v>6</v>
      </c>
      <c r="F35" s="18">
        <v>6</v>
      </c>
      <c r="G35" s="132">
        <v>6</v>
      </c>
      <c r="H35" s="132">
        <v>6</v>
      </c>
      <c r="I35" s="132">
        <v>6</v>
      </c>
      <c r="J35" s="132">
        <v>6</v>
      </c>
      <c r="K35" s="16">
        <v>6</v>
      </c>
      <c r="L35" s="16">
        <v>6</v>
      </c>
      <c r="M35" s="16">
        <v>6</v>
      </c>
      <c r="N35" s="16">
        <v>6</v>
      </c>
      <c r="O35" s="15">
        <v>6</v>
      </c>
      <c r="P35" s="15">
        <v>6</v>
      </c>
      <c r="Q35" s="15">
        <v>6</v>
      </c>
      <c r="R35" s="15">
        <v>6</v>
      </c>
      <c r="S35" s="18">
        <v>6</v>
      </c>
      <c r="T35" s="18">
        <v>6</v>
      </c>
      <c r="U35" s="18">
        <v>6</v>
      </c>
      <c r="V35" s="18">
        <v>6</v>
      </c>
      <c r="W35" s="132">
        <v>6</v>
      </c>
      <c r="X35" s="132">
        <v>6</v>
      </c>
      <c r="Y35" s="132">
        <v>7</v>
      </c>
      <c r="Z35" s="132">
        <v>7</v>
      </c>
      <c r="AA35" s="16">
        <v>6</v>
      </c>
      <c r="AB35" s="16">
        <v>7</v>
      </c>
      <c r="AC35" s="16">
        <v>7</v>
      </c>
    </row>
    <row r="36" spans="1:29" x14ac:dyDescent="0.3">
      <c r="A36" s="42" t="s">
        <v>244</v>
      </c>
      <c r="B36" s="42" t="s">
        <v>245</v>
      </c>
      <c r="C36" s="18">
        <v>54</v>
      </c>
      <c r="D36" s="18">
        <v>59</v>
      </c>
      <c r="E36" s="18">
        <v>59</v>
      </c>
      <c r="F36" s="18">
        <v>60</v>
      </c>
      <c r="G36" s="132">
        <v>58</v>
      </c>
      <c r="H36" s="132">
        <v>62</v>
      </c>
      <c r="I36" s="132">
        <v>59</v>
      </c>
      <c r="J36" s="132">
        <v>59</v>
      </c>
      <c r="K36" s="16">
        <v>57</v>
      </c>
      <c r="L36" s="16">
        <v>59</v>
      </c>
      <c r="M36" s="16">
        <v>58</v>
      </c>
      <c r="N36" s="16">
        <v>59</v>
      </c>
      <c r="O36" s="15">
        <v>56</v>
      </c>
      <c r="P36" s="15">
        <v>58</v>
      </c>
      <c r="Q36" s="15">
        <v>60</v>
      </c>
      <c r="R36" s="15">
        <v>64</v>
      </c>
      <c r="S36" s="18">
        <v>62</v>
      </c>
      <c r="T36" s="18">
        <v>63</v>
      </c>
      <c r="U36" s="18">
        <v>63</v>
      </c>
      <c r="V36" s="18">
        <v>62</v>
      </c>
      <c r="W36" s="132">
        <v>59</v>
      </c>
      <c r="X36" s="132">
        <v>61</v>
      </c>
      <c r="Y36" s="132">
        <v>67</v>
      </c>
      <c r="Z36" s="132">
        <v>69</v>
      </c>
      <c r="AA36" s="16">
        <v>65</v>
      </c>
      <c r="AB36" s="16">
        <v>66</v>
      </c>
      <c r="AC36" s="16">
        <v>64</v>
      </c>
    </row>
    <row r="37" spans="1:29" x14ac:dyDescent="0.3">
      <c r="A37" s="42" t="s">
        <v>246</v>
      </c>
      <c r="B37" s="42" t="s">
        <v>247</v>
      </c>
      <c r="C37" s="18">
        <v>46</v>
      </c>
      <c r="D37" s="18">
        <v>51</v>
      </c>
      <c r="E37" s="18">
        <v>51</v>
      </c>
      <c r="F37" s="18">
        <v>52</v>
      </c>
      <c r="G37" s="132">
        <v>50</v>
      </c>
      <c r="H37" s="132">
        <v>53</v>
      </c>
      <c r="I37" s="132">
        <v>51</v>
      </c>
      <c r="J37" s="132">
        <v>52</v>
      </c>
      <c r="K37" s="16">
        <v>51</v>
      </c>
      <c r="L37" s="16">
        <v>53</v>
      </c>
      <c r="M37" s="16">
        <v>52</v>
      </c>
      <c r="N37" s="16">
        <v>53</v>
      </c>
      <c r="O37" s="15">
        <v>50</v>
      </c>
      <c r="P37" s="15">
        <v>52</v>
      </c>
      <c r="Q37" s="15">
        <v>53</v>
      </c>
      <c r="R37" s="15">
        <v>57</v>
      </c>
      <c r="S37" s="18">
        <v>55</v>
      </c>
      <c r="T37" s="18">
        <v>56</v>
      </c>
      <c r="U37" s="18">
        <v>56</v>
      </c>
      <c r="V37" s="18">
        <v>55</v>
      </c>
      <c r="W37" s="132">
        <v>52</v>
      </c>
      <c r="X37" s="132">
        <v>54</v>
      </c>
      <c r="Y37" s="132">
        <v>60</v>
      </c>
      <c r="Z37" s="132">
        <v>60</v>
      </c>
      <c r="AA37" s="16">
        <v>58</v>
      </c>
      <c r="AB37" s="16">
        <v>57</v>
      </c>
      <c r="AC37" s="16">
        <v>58</v>
      </c>
    </row>
    <row r="38" spans="1:29" x14ac:dyDescent="0.3">
      <c r="A38" s="42" t="s">
        <v>248</v>
      </c>
      <c r="B38" s="42" t="s">
        <v>249</v>
      </c>
      <c r="C38" s="18">
        <v>33</v>
      </c>
      <c r="D38" s="18">
        <v>37</v>
      </c>
      <c r="E38" s="18">
        <v>36</v>
      </c>
      <c r="F38" s="18">
        <v>37</v>
      </c>
      <c r="G38" s="132">
        <v>36</v>
      </c>
      <c r="H38" s="132">
        <v>38</v>
      </c>
      <c r="I38" s="132">
        <v>36</v>
      </c>
      <c r="J38" s="132">
        <v>36</v>
      </c>
      <c r="K38" s="16">
        <v>35</v>
      </c>
      <c r="L38" s="16">
        <v>37</v>
      </c>
      <c r="M38" s="16">
        <v>36</v>
      </c>
      <c r="N38" s="16">
        <v>36</v>
      </c>
      <c r="O38" s="15">
        <v>34</v>
      </c>
      <c r="P38" s="15">
        <v>36</v>
      </c>
      <c r="Q38" s="15">
        <v>37</v>
      </c>
      <c r="R38" s="15">
        <v>40</v>
      </c>
      <c r="S38" s="18">
        <v>39</v>
      </c>
      <c r="T38" s="18">
        <v>40</v>
      </c>
      <c r="U38" s="18">
        <v>39</v>
      </c>
      <c r="V38" s="18">
        <v>38</v>
      </c>
      <c r="W38" s="132">
        <v>37</v>
      </c>
      <c r="X38" s="132">
        <v>38</v>
      </c>
      <c r="Y38" s="132">
        <v>42</v>
      </c>
      <c r="Z38" s="132">
        <v>43</v>
      </c>
      <c r="AA38" s="16">
        <v>41</v>
      </c>
      <c r="AB38" s="16">
        <v>42</v>
      </c>
      <c r="AC38" s="16">
        <v>40</v>
      </c>
    </row>
    <row r="39" spans="1:29" x14ac:dyDescent="0.3">
      <c r="A39" s="42" t="s">
        <v>250</v>
      </c>
      <c r="B39" s="42" t="s">
        <v>251</v>
      </c>
      <c r="C39" s="18">
        <v>7</v>
      </c>
      <c r="D39" s="18">
        <v>8</v>
      </c>
      <c r="E39" s="18">
        <v>8</v>
      </c>
      <c r="F39" s="18">
        <v>8</v>
      </c>
      <c r="G39" s="132">
        <v>8</v>
      </c>
      <c r="H39" s="132">
        <v>8</v>
      </c>
      <c r="I39" s="132">
        <v>8</v>
      </c>
      <c r="J39" s="132">
        <v>8</v>
      </c>
      <c r="K39" s="16">
        <v>8</v>
      </c>
      <c r="L39" s="16">
        <v>8</v>
      </c>
      <c r="M39" s="16">
        <v>8</v>
      </c>
      <c r="N39" s="16">
        <v>8</v>
      </c>
      <c r="O39" s="15">
        <v>8</v>
      </c>
      <c r="P39" s="15">
        <v>8</v>
      </c>
      <c r="Q39" s="15">
        <v>8</v>
      </c>
      <c r="R39" s="15">
        <v>9</v>
      </c>
      <c r="S39" s="18">
        <v>8</v>
      </c>
      <c r="T39" s="18">
        <v>9</v>
      </c>
      <c r="U39" s="18">
        <v>8</v>
      </c>
      <c r="V39" s="18">
        <v>8</v>
      </c>
      <c r="W39" s="132">
        <v>8</v>
      </c>
      <c r="X39" s="132">
        <v>8</v>
      </c>
      <c r="Y39" s="132">
        <v>9</v>
      </c>
      <c r="Z39" s="132">
        <v>9</v>
      </c>
      <c r="AA39" s="16">
        <v>9</v>
      </c>
      <c r="AB39" s="16">
        <v>9</v>
      </c>
      <c r="AC39" s="16">
        <v>9</v>
      </c>
    </row>
    <row r="40" spans="1:29" x14ac:dyDescent="0.3">
      <c r="A40" s="42" t="s">
        <v>252</v>
      </c>
      <c r="B40" s="42" t="s">
        <v>253</v>
      </c>
      <c r="C40" s="18">
        <v>21</v>
      </c>
      <c r="D40" s="18">
        <v>22</v>
      </c>
      <c r="E40" s="18">
        <v>22</v>
      </c>
      <c r="F40" s="18">
        <v>23</v>
      </c>
      <c r="G40" s="132">
        <v>22</v>
      </c>
      <c r="H40" s="132">
        <v>23</v>
      </c>
      <c r="I40" s="132">
        <v>23</v>
      </c>
      <c r="J40" s="132">
        <v>22</v>
      </c>
      <c r="K40" s="16">
        <v>22</v>
      </c>
      <c r="L40" s="16">
        <v>23</v>
      </c>
      <c r="M40" s="16">
        <v>22</v>
      </c>
      <c r="N40" s="16">
        <v>22</v>
      </c>
      <c r="O40" s="15">
        <v>21</v>
      </c>
      <c r="P40" s="15">
        <v>22</v>
      </c>
      <c r="Q40" s="15">
        <v>23</v>
      </c>
      <c r="R40" s="15">
        <v>24</v>
      </c>
      <c r="S40" s="18">
        <v>24</v>
      </c>
      <c r="T40" s="18">
        <v>24</v>
      </c>
      <c r="U40" s="18">
        <v>24</v>
      </c>
      <c r="V40" s="18">
        <v>24</v>
      </c>
      <c r="W40" s="132">
        <v>22</v>
      </c>
      <c r="X40" s="132">
        <v>24</v>
      </c>
      <c r="Y40" s="132">
        <v>26</v>
      </c>
      <c r="Z40" s="132">
        <v>27</v>
      </c>
      <c r="AA40" s="16">
        <v>25</v>
      </c>
      <c r="AB40" s="16">
        <v>26</v>
      </c>
      <c r="AC40" s="16">
        <v>25</v>
      </c>
    </row>
    <row r="41" spans="1:29" x14ac:dyDescent="0.3">
      <c r="A41" s="42" t="s">
        <v>254</v>
      </c>
      <c r="B41" s="42" t="s">
        <v>255</v>
      </c>
      <c r="C41" s="18">
        <v>37</v>
      </c>
      <c r="D41" s="18">
        <v>41</v>
      </c>
      <c r="E41" s="18">
        <v>40</v>
      </c>
      <c r="F41" s="18">
        <v>41</v>
      </c>
      <c r="G41" s="132">
        <v>40</v>
      </c>
      <c r="H41" s="132">
        <v>43</v>
      </c>
      <c r="I41" s="132">
        <v>41</v>
      </c>
      <c r="J41" s="132">
        <v>41</v>
      </c>
      <c r="K41" s="16">
        <v>39</v>
      </c>
      <c r="L41" s="16">
        <v>41</v>
      </c>
      <c r="M41" s="16">
        <v>40</v>
      </c>
      <c r="N41" s="16">
        <v>40</v>
      </c>
      <c r="O41" s="15">
        <v>39</v>
      </c>
      <c r="P41" s="15">
        <v>40</v>
      </c>
      <c r="Q41" s="15">
        <v>41</v>
      </c>
      <c r="R41" s="15">
        <v>43</v>
      </c>
      <c r="S41" s="18">
        <v>42</v>
      </c>
      <c r="T41" s="18">
        <v>43</v>
      </c>
      <c r="U41" s="18">
        <v>43</v>
      </c>
      <c r="V41" s="18">
        <v>42</v>
      </c>
      <c r="W41" s="132">
        <v>40</v>
      </c>
      <c r="X41" s="132">
        <v>42</v>
      </c>
      <c r="Y41" s="132">
        <v>45</v>
      </c>
      <c r="Z41" s="132">
        <v>46</v>
      </c>
      <c r="AA41" s="16">
        <v>44</v>
      </c>
      <c r="AB41" s="16">
        <v>45</v>
      </c>
      <c r="AC41" s="16">
        <v>43</v>
      </c>
    </row>
    <row r="42" spans="1:29" x14ac:dyDescent="0.3">
      <c r="A42" s="42" t="s">
        <v>256</v>
      </c>
      <c r="B42" s="42" t="s">
        <v>257</v>
      </c>
      <c r="C42" s="18">
        <v>7</v>
      </c>
      <c r="D42" s="18">
        <v>8</v>
      </c>
      <c r="E42" s="18">
        <v>8</v>
      </c>
      <c r="F42" s="18">
        <v>8</v>
      </c>
      <c r="G42" s="132">
        <v>8</v>
      </c>
      <c r="H42" s="132">
        <v>8</v>
      </c>
      <c r="I42" s="132">
        <v>8</v>
      </c>
      <c r="J42" s="132">
        <v>8</v>
      </c>
      <c r="K42" s="16">
        <v>8</v>
      </c>
      <c r="L42" s="16">
        <v>8</v>
      </c>
      <c r="M42" s="16">
        <v>8</v>
      </c>
      <c r="N42" s="16">
        <v>8</v>
      </c>
      <c r="O42" s="15">
        <v>7</v>
      </c>
      <c r="P42" s="15">
        <v>8</v>
      </c>
      <c r="Q42" s="15">
        <v>8</v>
      </c>
      <c r="R42" s="15">
        <v>9</v>
      </c>
      <c r="S42" s="18">
        <v>8</v>
      </c>
      <c r="T42" s="18">
        <v>8</v>
      </c>
      <c r="U42" s="18">
        <v>8</v>
      </c>
      <c r="V42" s="18">
        <v>8</v>
      </c>
      <c r="W42" s="132">
        <v>8</v>
      </c>
      <c r="X42" s="132">
        <v>8</v>
      </c>
      <c r="Y42" s="132">
        <v>9</v>
      </c>
      <c r="Z42" s="132">
        <v>9</v>
      </c>
      <c r="AA42" s="16">
        <v>9</v>
      </c>
      <c r="AB42" s="16">
        <v>9</v>
      </c>
      <c r="AC42" s="16">
        <v>9</v>
      </c>
    </row>
    <row r="43" spans="1:29" x14ac:dyDescent="0.3">
      <c r="A43" s="42" t="s">
        <v>258</v>
      </c>
      <c r="B43" s="42" t="s">
        <v>259</v>
      </c>
      <c r="C43" s="18">
        <v>13</v>
      </c>
      <c r="D43" s="18">
        <v>14</v>
      </c>
      <c r="E43" s="18">
        <v>14</v>
      </c>
      <c r="F43" s="18">
        <v>15</v>
      </c>
      <c r="G43" s="132">
        <v>14</v>
      </c>
      <c r="H43" s="132">
        <v>15</v>
      </c>
      <c r="I43" s="132">
        <v>14</v>
      </c>
      <c r="J43" s="132">
        <v>15</v>
      </c>
      <c r="K43" s="16">
        <v>14</v>
      </c>
      <c r="L43" s="16">
        <v>14</v>
      </c>
      <c r="M43" s="16">
        <v>14</v>
      </c>
      <c r="N43" s="16">
        <v>15</v>
      </c>
      <c r="O43" s="15">
        <v>14</v>
      </c>
      <c r="P43" s="15">
        <v>14</v>
      </c>
      <c r="Q43" s="15">
        <v>15</v>
      </c>
      <c r="R43" s="15">
        <v>16</v>
      </c>
      <c r="S43" s="18">
        <v>16</v>
      </c>
      <c r="T43" s="18">
        <v>16</v>
      </c>
      <c r="U43" s="18">
        <v>16</v>
      </c>
      <c r="V43" s="18">
        <v>16</v>
      </c>
      <c r="W43" s="132">
        <v>14</v>
      </c>
      <c r="X43" s="132">
        <v>15</v>
      </c>
      <c r="Y43" s="132">
        <v>17</v>
      </c>
      <c r="Z43" s="132">
        <v>17</v>
      </c>
      <c r="AA43" s="16">
        <v>16</v>
      </c>
      <c r="AB43" s="16">
        <v>16</v>
      </c>
      <c r="AC43" s="16">
        <v>16</v>
      </c>
    </row>
    <row r="44" spans="1:29" x14ac:dyDescent="0.3">
      <c r="A44" s="42" t="s">
        <v>260</v>
      </c>
      <c r="B44" s="42" t="s">
        <v>261</v>
      </c>
      <c r="C44" s="18">
        <v>10</v>
      </c>
      <c r="D44" s="18">
        <v>11</v>
      </c>
      <c r="E44" s="18">
        <v>11</v>
      </c>
      <c r="F44" s="18">
        <v>11</v>
      </c>
      <c r="G44" s="132">
        <v>11</v>
      </c>
      <c r="H44" s="132">
        <v>11</v>
      </c>
      <c r="I44" s="132">
        <v>11</v>
      </c>
      <c r="J44" s="132">
        <v>11</v>
      </c>
      <c r="K44" s="16">
        <v>10</v>
      </c>
      <c r="L44" s="16">
        <v>11</v>
      </c>
      <c r="M44" s="16">
        <v>11</v>
      </c>
      <c r="N44" s="16">
        <v>11</v>
      </c>
      <c r="O44" s="15">
        <v>10</v>
      </c>
      <c r="P44" s="15">
        <v>10</v>
      </c>
      <c r="Q44" s="15">
        <v>11</v>
      </c>
      <c r="R44" s="15">
        <v>12</v>
      </c>
      <c r="S44" s="18">
        <v>11</v>
      </c>
      <c r="T44" s="18">
        <v>12</v>
      </c>
      <c r="U44" s="18">
        <v>12</v>
      </c>
      <c r="V44" s="18">
        <v>11</v>
      </c>
      <c r="W44" s="132">
        <v>11</v>
      </c>
      <c r="X44" s="132">
        <v>11</v>
      </c>
      <c r="Y44" s="132">
        <v>12</v>
      </c>
      <c r="Z44" s="132">
        <v>13</v>
      </c>
      <c r="AA44" s="16">
        <v>12</v>
      </c>
      <c r="AB44" s="16">
        <v>12</v>
      </c>
      <c r="AC44" s="16">
        <v>12</v>
      </c>
    </row>
    <row r="45" spans="1:29" x14ac:dyDescent="0.3">
      <c r="A45" s="42" t="s">
        <v>262</v>
      </c>
      <c r="B45" s="42" t="s">
        <v>263</v>
      </c>
      <c r="C45" s="18">
        <v>25</v>
      </c>
      <c r="D45" s="18">
        <v>27</v>
      </c>
      <c r="E45" s="18">
        <v>27</v>
      </c>
      <c r="F45" s="18">
        <v>27</v>
      </c>
      <c r="G45" s="132">
        <v>26</v>
      </c>
      <c r="H45" s="132">
        <v>28</v>
      </c>
      <c r="I45" s="132">
        <v>27</v>
      </c>
      <c r="J45" s="132">
        <v>27</v>
      </c>
      <c r="K45" s="16">
        <v>26</v>
      </c>
      <c r="L45" s="16">
        <v>27</v>
      </c>
      <c r="M45" s="16">
        <v>27</v>
      </c>
      <c r="N45" s="16">
        <v>27</v>
      </c>
      <c r="O45" s="15">
        <v>26</v>
      </c>
      <c r="P45" s="15">
        <v>27</v>
      </c>
      <c r="Q45" s="15">
        <v>28</v>
      </c>
      <c r="R45" s="15">
        <v>30</v>
      </c>
      <c r="S45" s="18">
        <v>29</v>
      </c>
      <c r="T45" s="18">
        <v>29</v>
      </c>
      <c r="U45" s="18">
        <v>29</v>
      </c>
      <c r="V45" s="18">
        <v>28</v>
      </c>
      <c r="W45" s="132">
        <v>27</v>
      </c>
      <c r="X45" s="132">
        <v>28</v>
      </c>
      <c r="Y45" s="132">
        <v>31</v>
      </c>
      <c r="Z45" s="132">
        <v>31</v>
      </c>
      <c r="AA45" s="16">
        <v>29</v>
      </c>
      <c r="AB45" s="16">
        <v>30</v>
      </c>
      <c r="AC45" s="16">
        <v>29</v>
      </c>
    </row>
    <row r="46" spans="1:29" x14ac:dyDescent="0.3">
      <c r="A46" s="42" t="s">
        <v>264</v>
      </c>
      <c r="B46" s="42" t="s">
        <v>265</v>
      </c>
      <c r="C46" s="18">
        <v>7</v>
      </c>
      <c r="D46" s="18">
        <v>7</v>
      </c>
      <c r="E46" s="18">
        <v>7</v>
      </c>
      <c r="F46" s="18">
        <v>7</v>
      </c>
      <c r="G46" s="132">
        <v>7</v>
      </c>
      <c r="H46" s="132">
        <v>7</v>
      </c>
      <c r="I46" s="132">
        <v>7</v>
      </c>
      <c r="J46" s="132">
        <v>7</v>
      </c>
      <c r="K46" s="16">
        <v>7</v>
      </c>
      <c r="L46" s="16">
        <v>7</v>
      </c>
      <c r="M46" s="16">
        <v>7</v>
      </c>
      <c r="N46" s="16">
        <v>7</v>
      </c>
      <c r="O46" s="15">
        <v>7</v>
      </c>
      <c r="P46" s="15">
        <v>7</v>
      </c>
      <c r="Q46" s="15">
        <v>7</v>
      </c>
      <c r="R46" s="15">
        <v>8</v>
      </c>
      <c r="S46" s="18">
        <v>7</v>
      </c>
      <c r="T46" s="18">
        <v>8</v>
      </c>
      <c r="U46" s="18">
        <v>7</v>
      </c>
      <c r="V46" s="18">
        <v>7</v>
      </c>
      <c r="W46" s="132">
        <v>7</v>
      </c>
      <c r="X46" s="132">
        <v>7</v>
      </c>
      <c r="Y46" s="132">
        <v>8</v>
      </c>
      <c r="Z46" s="132">
        <v>8</v>
      </c>
      <c r="AA46" s="16">
        <v>7</v>
      </c>
      <c r="AB46" s="16">
        <v>8</v>
      </c>
      <c r="AC46" s="16">
        <v>7</v>
      </c>
    </row>
    <row r="47" spans="1:29" x14ac:dyDescent="0.3">
      <c r="A47" s="42" t="s">
        <v>266</v>
      </c>
      <c r="B47" s="42" t="s">
        <v>267</v>
      </c>
      <c r="C47" s="18">
        <v>44</v>
      </c>
      <c r="D47" s="18">
        <v>48</v>
      </c>
      <c r="E47" s="18">
        <v>47</v>
      </c>
      <c r="F47" s="18">
        <v>48</v>
      </c>
      <c r="G47" s="132">
        <v>47</v>
      </c>
      <c r="H47" s="132">
        <v>50</v>
      </c>
      <c r="I47" s="132">
        <v>48</v>
      </c>
      <c r="J47" s="132">
        <v>48</v>
      </c>
      <c r="K47" s="16">
        <v>47</v>
      </c>
      <c r="L47" s="16">
        <v>50</v>
      </c>
      <c r="M47" s="16">
        <v>48</v>
      </c>
      <c r="N47" s="16">
        <v>49</v>
      </c>
      <c r="O47" s="15">
        <v>46</v>
      </c>
      <c r="P47" s="15">
        <v>48</v>
      </c>
      <c r="Q47" s="15">
        <v>50</v>
      </c>
      <c r="R47" s="15">
        <v>54</v>
      </c>
      <c r="S47" s="18">
        <v>52</v>
      </c>
      <c r="T47" s="18">
        <v>53</v>
      </c>
      <c r="U47" s="18">
        <v>52</v>
      </c>
      <c r="V47" s="18">
        <v>51</v>
      </c>
      <c r="W47" s="132">
        <v>48</v>
      </c>
      <c r="X47" s="132">
        <v>50</v>
      </c>
      <c r="Y47" s="132">
        <v>55</v>
      </c>
      <c r="Z47" s="132">
        <v>57</v>
      </c>
      <c r="AA47" s="16">
        <v>54</v>
      </c>
      <c r="AB47" s="16">
        <v>55</v>
      </c>
      <c r="AC47" s="16">
        <v>53</v>
      </c>
    </row>
    <row r="48" spans="1:29" x14ac:dyDescent="0.3">
      <c r="A48" s="42" t="s">
        <v>268</v>
      </c>
      <c r="B48" s="42" t="s">
        <v>269</v>
      </c>
      <c r="C48" s="18">
        <v>22</v>
      </c>
      <c r="D48" s="18">
        <v>24</v>
      </c>
      <c r="E48" s="18">
        <v>23</v>
      </c>
      <c r="F48" s="18">
        <v>24</v>
      </c>
      <c r="G48" s="132">
        <v>24</v>
      </c>
      <c r="H48" s="132">
        <v>25</v>
      </c>
      <c r="I48" s="132">
        <v>24</v>
      </c>
      <c r="J48" s="132">
        <v>24</v>
      </c>
      <c r="K48" s="16">
        <v>24</v>
      </c>
      <c r="L48" s="16">
        <v>25</v>
      </c>
      <c r="M48" s="16">
        <v>24</v>
      </c>
      <c r="N48" s="16">
        <v>24</v>
      </c>
      <c r="O48" s="15">
        <v>23</v>
      </c>
      <c r="P48" s="15">
        <v>24</v>
      </c>
      <c r="Q48" s="15">
        <v>25</v>
      </c>
      <c r="R48" s="15">
        <v>27</v>
      </c>
      <c r="S48" s="18">
        <v>26</v>
      </c>
      <c r="T48" s="18">
        <v>27</v>
      </c>
      <c r="U48" s="18">
        <v>26</v>
      </c>
      <c r="V48" s="18">
        <v>26</v>
      </c>
      <c r="W48" s="132">
        <v>24</v>
      </c>
      <c r="X48" s="132">
        <v>26</v>
      </c>
      <c r="Y48" s="132">
        <v>28</v>
      </c>
      <c r="Z48" s="132">
        <v>29</v>
      </c>
      <c r="AA48" s="16">
        <v>27</v>
      </c>
      <c r="AB48" s="16">
        <v>28</v>
      </c>
      <c r="AC48" s="16">
        <v>27</v>
      </c>
    </row>
    <row r="49" spans="1:29" x14ac:dyDescent="0.3">
      <c r="A49" s="42" t="s">
        <v>270</v>
      </c>
      <c r="B49" s="42" t="s">
        <v>271</v>
      </c>
      <c r="C49" s="18">
        <v>5</v>
      </c>
      <c r="D49" s="18">
        <v>6</v>
      </c>
      <c r="E49" s="18">
        <v>6</v>
      </c>
      <c r="F49" s="18">
        <v>6</v>
      </c>
      <c r="G49" s="132">
        <v>6</v>
      </c>
      <c r="H49" s="132">
        <v>6</v>
      </c>
      <c r="I49" s="132">
        <v>6</v>
      </c>
      <c r="J49" s="132">
        <v>6</v>
      </c>
      <c r="K49" s="16">
        <v>6</v>
      </c>
      <c r="L49" s="16">
        <v>6</v>
      </c>
      <c r="M49" s="16">
        <v>6</v>
      </c>
      <c r="N49" s="16">
        <v>6</v>
      </c>
      <c r="O49" s="15">
        <v>6</v>
      </c>
      <c r="P49" s="15">
        <v>6</v>
      </c>
      <c r="Q49" s="15">
        <v>6</v>
      </c>
      <c r="R49" s="15">
        <v>7</v>
      </c>
      <c r="S49" s="18">
        <v>6</v>
      </c>
      <c r="T49" s="18">
        <v>6</v>
      </c>
      <c r="U49" s="18">
        <v>7</v>
      </c>
      <c r="V49" s="18">
        <v>6</v>
      </c>
      <c r="W49" s="132">
        <v>6</v>
      </c>
      <c r="X49" s="132">
        <v>6</v>
      </c>
      <c r="Y49" s="132">
        <v>7</v>
      </c>
      <c r="Z49" s="132">
        <v>7</v>
      </c>
      <c r="AA49" s="16">
        <v>7</v>
      </c>
      <c r="AB49" s="16">
        <v>7</v>
      </c>
      <c r="AC49" s="16">
        <v>7</v>
      </c>
    </row>
    <row r="50" spans="1:29" x14ac:dyDescent="0.3">
      <c r="A50" s="42" t="s">
        <v>272</v>
      </c>
      <c r="B50" s="42" t="s">
        <v>273</v>
      </c>
      <c r="C50" s="18">
        <v>11</v>
      </c>
      <c r="D50" s="18">
        <v>12</v>
      </c>
      <c r="E50" s="18">
        <v>12</v>
      </c>
      <c r="F50" s="18">
        <v>12</v>
      </c>
      <c r="G50" s="132">
        <v>12</v>
      </c>
      <c r="H50" s="132">
        <v>12</v>
      </c>
      <c r="I50" s="132">
        <v>12</v>
      </c>
      <c r="J50" s="132">
        <v>12</v>
      </c>
      <c r="K50" s="16">
        <v>12</v>
      </c>
      <c r="L50" s="16">
        <v>12</v>
      </c>
      <c r="M50" s="16">
        <v>12</v>
      </c>
      <c r="N50" s="16">
        <v>12</v>
      </c>
      <c r="O50" s="15">
        <v>12</v>
      </c>
      <c r="P50" s="15">
        <v>12</v>
      </c>
      <c r="Q50" s="15">
        <v>12</v>
      </c>
      <c r="R50" s="15">
        <v>13</v>
      </c>
      <c r="S50" s="18">
        <v>13</v>
      </c>
      <c r="T50" s="18">
        <v>13</v>
      </c>
      <c r="U50" s="18">
        <v>13</v>
      </c>
      <c r="V50" s="18">
        <v>13</v>
      </c>
      <c r="W50" s="132">
        <v>12</v>
      </c>
      <c r="X50" s="132">
        <v>13</v>
      </c>
      <c r="Y50" s="132">
        <v>14</v>
      </c>
      <c r="Z50" s="132">
        <v>14</v>
      </c>
      <c r="AA50" s="16">
        <v>13</v>
      </c>
      <c r="AB50" s="16">
        <v>14</v>
      </c>
      <c r="AC50" s="16">
        <v>14</v>
      </c>
    </row>
    <row r="51" spans="1:29" x14ac:dyDescent="0.3">
      <c r="A51" s="42" t="s">
        <v>274</v>
      </c>
      <c r="B51" s="42" t="s">
        <v>275</v>
      </c>
      <c r="C51" s="18">
        <v>2</v>
      </c>
      <c r="D51" s="18">
        <v>2</v>
      </c>
      <c r="E51" s="18">
        <v>3</v>
      </c>
      <c r="F51" s="18">
        <v>3</v>
      </c>
      <c r="G51" s="132">
        <v>3</v>
      </c>
      <c r="H51" s="132">
        <v>3</v>
      </c>
      <c r="I51" s="132">
        <v>2</v>
      </c>
      <c r="J51" s="132">
        <v>2</v>
      </c>
      <c r="K51" s="16">
        <v>2</v>
      </c>
      <c r="L51" s="16">
        <v>2</v>
      </c>
      <c r="M51" s="16">
        <v>2</v>
      </c>
      <c r="N51" s="16">
        <v>3</v>
      </c>
      <c r="O51" s="15">
        <v>2</v>
      </c>
      <c r="P51" s="15">
        <v>2</v>
      </c>
      <c r="Q51" s="15">
        <v>2</v>
      </c>
      <c r="R51" s="15">
        <v>3</v>
      </c>
      <c r="S51" s="18">
        <v>3</v>
      </c>
      <c r="T51" s="18">
        <v>3</v>
      </c>
      <c r="U51" s="18">
        <v>3</v>
      </c>
      <c r="V51" s="18">
        <v>2</v>
      </c>
      <c r="W51" s="132">
        <v>2</v>
      </c>
      <c r="X51" s="132">
        <v>2</v>
      </c>
      <c r="Y51" s="132">
        <v>3</v>
      </c>
      <c r="Z51" s="132">
        <v>3</v>
      </c>
      <c r="AA51" s="16">
        <v>2</v>
      </c>
      <c r="AB51" s="16">
        <v>3</v>
      </c>
      <c r="AC51" s="16">
        <v>3</v>
      </c>
    </row>
    <row r="52" spans="1:29" x14ac:dyDescent="0.3">
      <c r="A52" s="42" t="s">
        <v>276</v>
      </c>
      <c r="B52" s="42" t="s">
        <v>277</v>
      </c>
      <c r="C52" s="18">
        <v>26</v>
      </c>
      <c r="D52" s="18">
        <v>28</v>
      </c>
      <c r="E52" s="18">
        <v>28</v>
      </c>
      <c r="F52" s="18">
        <v>29</v>
      </c>
      <c r="G52" s="132">
        <v>28</v>
      </c>
      <c r="H52" s="132">
        <v>30</v>
      </c>
      <c r="I52" s="132">
        <v>29</v>
      </c>
      <c r="J52" s="132">
        <v>29</v>
      </c>
      <c r="K52" s="16">
        <v>28</v>
      </c>
      <c r="L52" s="16">
        <v>29</v>
      </c>
      <c r="M52" s="16">
        <v>28</v>
      </c>
      <c r="N52" s="16">
        <v>28</v>
      </c>
      <c r="O52" s="15">
        <v>27</v>
      </c>
      <c r="P52" s="15">
        <v>28</v>
      </c>
      <c r="Q52" s="15">
        <v>29</v>
      </c>
      <c r="R52" s="15">
        <v>32</v>
      </c>
      <c r="S52" s="18">
        <v>31</v>
      </c>
      <c r="T52" s="18">
        <v>31</v>
      </c>
      <c r="U52" s="18">
        <v>31</v>
      </c>
      <c r="V52" s="18">
        <v>30</v>
      </c>
      <c r="W52" s="132">
        <v>29</v>
      </c>
      <c r="X52" s="132">
        <v>30</v>
      </c>
      <c r="Y52" s="132">
        <v>34</v>
      </c>
      <c r="Z52" s="132">
        <v>34</v>
      </c>
      <c r="AA52" s="16">
        <v>33</v>
      </c>
      <c r="AB52" s="16">
        <v>33</v>
      </c>
      <c r="AC52" s="16">
        <v>33</v>
      </c>
    </row>
    <row r="53" spans="1:29" x14ac:dyDescent="0.3">
      <c r="A53" s="42" t="s">
        <v>278</v>
      </c>
      <c r="B53" s="42" t="s">
        <v>279</v>
      </c>
      <c r="C53" s="18">
        <v>14</v>
      </c>
      <c r="D53" s="18">
        <v>15</v>
      </c>
      <c r="E53" s="18">
        <v>15</v>
      </c>
      <c r="F53" s="18">
        <v>15</v>
      </c>
      <c r="G53" s="132">
        <v>15</v>
      </c>
      <c r="H53" s="132">
        <v>16</v>
      </c>
      <c r="I53" s="132">
        <v>15</v>
      </c>
      <c r="J53" s="132">
        <v>15</v>
      </c>
      <c r="K53" s="16">
        <v>14</v>
      </c>
      <c r="L53" s="16">
        <v>15</v>
      </c>
      <c r="M53" s="16">
        <v>15</v>
      </c>
      <c r="N53" s="16">
        <v>15</v>
      </c>
      <c r="O53" s="15">
        <v>14</v>
      </c>
      <c r="P53" s="15">
        <v>15</v>
      </c>
      <c r="Q53" s="15">
        <v>15</v>
      </c>
      <c r="R53" s="15">
        <v>16</v>
      </c>
      <c r="S53" s="18">
        <v>16</v>
      </c>
      <c r="T53" s="18">
        <v>16</v>
      </c>
      <c r="U53" s="18">
        <v>16</v>
      </c>
      <c r="V53" s="18">
        <v>16</v>
      </c>
      <c r="W53" s="132">
        <v>15</v>
      </c>
      <c r="X53" s="132">
        <v>15</v>
      </c>
      <c r="Y53" s="132">
        <v>17</v>
      </c>
      <c r="Z53" s="132">
        <v>17</v>
      </c>
      <c r="AA53" s="16">
        <v>16</v>
      </c>
      <c r="AB53" s="16">
        <v>17</v>
      </c>
      <c r="AC53" s="16">
        <v>16</v>
      </c>
    </row>
    <row r="54" spans="1:29" x14ac:dyDescent="0.3">
      <c r="A54" s="42" t="s">
        <v>280</v>
      </c>
      <c r="B54" s="42" t="s">
        <v>281</v>
      </c>
      <c r="C54" s="18">
        <v>19</v>
      </c>
      <c r="D54" s="18">
        <v>21</v>
      </c>
      <c r="E54" s="18">
        <v>21</v>
      </c>
      <c r="F54" s="18">
        <v>21</v>
      </c>
      <c r="G54" s="132">
        <v>21</v>
      </c>
      <c r="H54" s="132">
        <v>22</v>
      </c>
      <c r="I54" s="132">
        <v>22</v>
      </c>
      <c r="J54" s="132">
        <v>21</v>
      </c>
      <c r="K54" s="16">
        <v>21</v>
      </c>
      <c r="L54" s="16">
        <v>22</v>
      </c>
      <c r="M54" s="16">
        <v>21</v>
      </c>
      <c r="N54" s="16">
        <v>22</v>
      </c>
      <c r="O54" s="15">
        <v>20</v>
      </c>
      <c r="P54" s="15">
        <v>21</v>
      </c>
      <c r="Q54" s="15">
        <v>22</v>
      </c>
      <c r="R54" s="15">
        <v>24</v>
      </c>
      <c r="S54" s="18">
        <v>23</v>
      </c>
      <c r="T54" s="18">
        <v>23</v>
      </c>
      <c r="U54" s="18">
        <v>23</v>
      </c>
      <c r="V54" s="18">
        <v>23</v>
      </c>
      <c r="W54" s="132">
        <v>21</v>
      </c>
      <c r="X54" s="132">
        <v>22</v>
      </c>
      <c r="Y54" s="132">
        <v>24</v>
      </c>
      <c r="Z54" s="132">
        <v>25</v>
      </c>
      <c r="AA54" s="16">
        <v>24</v>
      </c>
      <c r="AB54" s="16">
        <v>25</v>
      </c>
      <c r="AC54" s="16">
        <v>24</v>
      </c>
    </row>
    <row r="55" spans="1:29" x14ac:dyDescent="0.3">
      <c r="A55" s="42" t="s">
        <v>282</v>
      </c>
      <c r="B55" s="42" t="s">
        <v>283</v>
      </c>
      <c r="C55" s="18">
        <v>6</v>
      </c>
      <c r="D55" s="18">
        <v>6</v>
      </c>
      <c r="E55" s="18">
        <v>6</v>
      </c>
      <c r="F55" s="18">
        <v>6</v>
      </c>
      <c r="G55" s="132">
        <v>6</v>
      </c>
      <c r="H55" s="132">
        <v>6</v>
      </c>
      <c r="I55" s="132">
        <v>6</v>
      </c>
      <c r="J55" s="132">
        <v>6</v>
      </c>
      <c r="K55" s="16">
        <v>6</v>
      </c>
      <c r="L55" s="16">
        <v>6</v>
      </c>
      <c r="M55" s="16">
        <v>6</v>
      </c>
      <c r="N55" s="16">
        <v>6</v>
      </c>
      <c r="O55" s="15">
        <v>6</v>
      </c>
      <c r="P55" s="15">
        <v>6</v>
      </c>
      <c r="Q55" s="15">
        <v>6</v>
      </c>
      <c r="R55" s="15">
        <v>7</v>
      </c>
      <c r="S55" s="18">
        <v>6</v>
      </c>
      <c r="T55" s="18">
        <v>6</v>
      </c>
      <c r="U55" s="18">
        <v>6</v>
      </c>
      <c r="V55" s="18">
        <v>6</v>
      </c>
      <c r="W55" s="132">
        <v>6</v>
      </c>
      <c r="X55" s="132">
        <v>6</v>
      </c>
      <c r="Y55" s="132">
        <v>7</v>
      </c>
      <c r="Z55" s="132">
        <v>7</v>
      </c>
      <c r="AA55" s="16">
        <v>6</v>
      </c>
      <c r="AB55" s="16">
        <v>7</v>
      </c>
      <c r="AC55" s="16">
        <v>6</v>
      </c>
    </row>
    <row r="56" spans="1:29" x14ac:dyDescent="0.3">
      <c r="A56" s="42" t="s">
        <v>284</v>
      </c>
      <c r="B56" s="42" t="s">
        <v>285</v>
      </c>
      <c r="C56" s="18">
        <v>9</v>
      </c>
      <c r="D56" s="18">
        <v>9</v>
      </c>
      <c r="E56" s="18">
        <v>10</v>
      </c>
      <c r="F56" s="18">
        <v>10</v>
      </c>
      <c r="G56" s="132">
        <v>9</v>
      </c>
      <c r="H56" s="132">
        <v>10</v>
      </c>
      <c r="I56" s="132">
        <v>10</v>
      </c>
      <c r="J56" s="132">
        <v>9</v>
      </c>
      <c r="K56" s="16">
        <v>9</v>
      </c>
      <c r="L56" s="16">
        <v>10</v>
      </c>
      <c r="M56" s="16">
        <v>10</v>
      </c>
      <c r="N56" s="16">
        <v>10</v>
      </c>
      <c r="O56" s="15">
        <v>9</v>
      </c>
      <c r="P56" s="15">
        <v>9</v>
      </c>
      <c r="Q56" s="15">
        <v>10</v>
      </c>
      <c r="R56" s="15">
        <v>11</v>
      </c>
      <c r="S56" s="18">
        <v>10</v>
      </c>
      <c r="T56" s="18">
        <v>10</v>
      </c>
      <c r="U56" s="18">
        <v>10</v>
      </c>
      <c r="V56" s="18">
        <v>10</v>
      </c>
      <c r="W56" s="132">
        <v>9</v>
      </c>
      <c r="X56" s="132">
        <v>10</v>
      </c>
      <c r="Y56" s="132">
        <v>11</v>
      </c>
      <c r="Z56" s="132">
        <v>11</v>
      </c>
      <c r="AA56" s="16">
        <v>11</v>
      </c>
      <c r="AB56" s="16">
        <v>11</v>
      </c>
      <c r="AC56" s="16">
        <v>11</v>
      </c>
    </row>
    <row r="57" spans="1:29" x14ac:dyDescent="0.3">
      <c r="A57" s="42" t="s">
        <v>286</v>
      </c>
      <c r="B57" s="42" t="s">
        <v>287</v>
      </c>
      <c r="C57" s="18">
        <v>25</v>
      </c>
      <c r="D57" s="18">
        <v>27</v>
      </c>
      <c r="E57" s="18">
        <v>27</v>
      </c>
      <c r="F57" s="18">
        <v>27</v>
      </c>
      <c r="G57" s="132">
        <v>26</v>
      </c>
      <c r="H57" s="132">
        <v>28</v>
      </c>
      <c r="I57" s="132">
        <v>27</v>
      </c>
      <c r="J57" s="132">
        <v>27</v>
      </c>
      <c r="K57" s="16">
        <v>26</v>
      </c>
      <c r="L57" s="16">
        <v>27</v>
      </c>
      <c r="M57" s="16">
        <v>27</v>
      </c>
      <c r="N57" s="16">
        <v>27</v>
      </c>
      <c r="O57" s="15">
        <v>25</v>
      </c>
      <c r="P57" s="15">
        <v>26</v>
      </c>
      <c r="Q57" s="15">
        <v>27</v>
      </c>
      <c r="R57" s="15">
        <v>29</v>
      </c>
      <c r="S57" s="18">
        <v>28</v>
      </c>
      <c r="T57" s="18">
        <v>28</v>
      </c>
      <c r="U57" s="18">
        <v>28</v>
      </c>
      <c r="V57" s="18">
        <v>27</v>
      </c>
      <c r="W57" s="132">
        <v>26</v>
      </c>
      <c r="X57" s="132">
        <v>27</v>
      </c>
      <c r="Y57" s="132">
        <v>29</v>
      </c>
      <c r="Z57" s="132">
        <v>30</v>
      </c>
      <c r="AA57" s="16">
        <v>28</v>
      </c>
      <c r="AB57" s="16">
        <v>29</v>
      </c>
      <c r="AC57" s="16">
        <v>28</v>
      </c>
    </row>
    <row r="58" spans="1:29" x14ac:dyDescent="0.3">
      <c r="A58" s="42" t="s">
        <v>288</v>
      </c>
      <c r="B58" s="42" t="s">
        <v>289</v>
      </c>
      <c r="C58" s="18">
        <v>6</v>
      </c>
      <c r="D58" s="18">
        <v>6</v>
      </c>
      <c r="E58" s="18">
        <v>6</v>
      </c>
      <c r="F58" s="18">
        <v>6</v>
      </c>
      <c r="G58" s="132">
        <v>6</v>
      </c>
      <c r="H58" s="132">
        <v>6</v>
      </c>
      <c r="I58" s="132">
        <v>6</v>
      </c>
      <c r="J58" s="132">
        <v>6</v>
      </c>
      <c r="K58" s="16">
        <v>6</v>
      </c>
      <c r="L58" s="16">
        <v>6</v>
      </c>
      <c r="M58" s="16">
        <v>6</v>
      </c>
      <c r="N58" s="16">
        <v>6</v>
      </c>
      <c r="O58" s="15">
        <v>6</v>
      </c>
      <c r="P58" s="15">
        <v>6</v>
      </c>
      <c r="Q58" s="15">
        <v>6</v>
      </c>
      <c r="R58" s="15">
        <v>7</v>
      </c>
      <c r="S58" s="18">
        <v>7</v>
      </c>
      <c r="T58" s="18">
        <v>7</v>
      </c>
      <c r="U58" s="18">
        <v>7</v>
      </c>
      <c r="V58" s="18">
        <v>6</v>
      </c>
      <c r="W58" s="132">
        <v>6</v>
      </c>
      <c r="X58" s="132">
        <v>6</v>
      </c>
      <c r="Y58" s="132">
        <v>7</v>
      </c>
      <c r="Z58" s="132">
        <v>7</v>
      </c>
      <c r="AA58" s="16">
        <v>6</v>
      </c>
      <c r="AB58" s="16">
        <v>7</v>
      </c>
      <c r="AC58" s="16">
        <v>6</v>
      </c>
    </row>
    <row r="59" spans="1:29" x14ac:dyDescent="0.3">
      <c r="A59" s="42" t="s">
        <v>290</v>
      </c>
      <c r="B59" s="42" t="s">
        <v>291</v>
      </c>
      <c r="C59" s="18">
        <v>22</v>
      </c>
      <c r="D59" s="18">
        <v>23</v>
      </c>
      <c r="E59" s="18">
        <v>24</v>
      </c>
      <c r="F59" s="18">
        <v>24</v>
      </c>
      <c r="G59" s="132">
        <v>23</v>
      </c>
      <c r="H59" s="132">
        <v>24</v>
      </c>
      <c r="I59" s="132">
        <v>23</v>
      </c>
      <c r="J59" s="132">
        <v>23</v>
      </c>
      <c r="K59" s="16">
        <v>23</v>
      </c>
      <c r="L59" s="16">
        <v>24</v>
      </c>
      <c r="M59" s="16">
        <v>23</v>
      </c>
      <c r="N59" s="16">
        <v>23</v>
      </c>
      <c r="O59" s="15">
        <v>22</v>
      </c>
      <c r="P59" s="15">
        <v>23</v>
      </c>
      <c r="Q59" s="15">
        <v>24</v>
      </c>
      <c r="R59" s="15">
        <v>26</v>
      </c>
      <c r="S59" s="18">
        <v>25</v>
      </c>
      <c r="T59" s="18">
        <v>25</v>
      </c>
      <c r="U59" s="18">
        <v>25</v>
      </c>
      <c r="V59" s="18">
        <v>24</v>
      </c>
      <c r="W59" s="132">
        <v>23</v>
      </c>
      <c r="X59" s="132">
        <v>24</v>
      </c>
      <c r="Y59" s="132">
        <v>27</v>
      </c>
      <c r="Z59" s="132">
        <v>28</v>
      </c>
      <c r="AA59" s="16">
        <v>26</v>
      </c>
      <c r="AB59" s="16">
        <v>26</v>
      </c>
      <c r="AC59" s="16">
        <v>26</v>
      </c>
    </row>
    <row r="60" spans="1:29" x14ac:dyDescent="0.3">
      <c r="A60" s="42" t="s">
        <v>292</v>
      </c>
      <c r="B60" s="42" t="s">
        <v>293</v>
      </c>
      <c r="C60" s="18">
        <v>30</v>
      </c>
      <c r="D60" s="18">
        <v>33</v>
      </c>
      <c r="E60" s="18">
        <v>33</v>
      </c>
      <c r="F60" s="18">
        <v>33</v>
      </c>
      <c r="G60" s="132">
        <v>32</v>
      </c>
      <c r="H60" s="132">
        <v>34</v>
      </c>
      <c r="I60" s="132">
        <v>33</v>
      </c>
      <c r="J60" s="132">
        <v>33</v>
      </c>
      <c r="K60" s="16">
        <v>32</v>
      </c>
      <c r="L60" s="16">
        <v>33</v>
      </c>
      <c r="M60" s="16">
        <v>32</v>
      </c>
      <c r="N60" s="16">
        <v>33</v>
      </c>
      <c r="O60" s="15">
        <v>31</v>
      </c>
      <c r="P60" s="15">
        <v>32</v>
      </c>
      <c r="Q60" s="15">
        <v>33</v>
      </c>
      <c r="R60" s="15">
        <v>35</v>
      </c>
      <c r="S60" s="18">
        <v>34</v>
      </c>
      <c r="T60" s="18">
        <v>34</v>
      </c>
      <c r="U60" s="18">
        <v>33</v>
      </c>
      <c r="V60" s="18">
        <v>33</v>
      </c>
      <c r="W60" s="132">
        <v>31</v>
      </c>
      <c r="X60" s="132">
        <v>32</v>
      </c>
      <c r="Y60" s="132">
        <v>35</v>
      </c>
      <c r="Z60" s="132">
        <v>36</v>
      </c>
      <c r="AA60" s="16">
        <v>34</v>
      </c>
      <c r="AB60" s="16">
        <v>34</v>
      </c>
      <c r="AC60" s="16">
        <v>34</v>
      </c>
    </row>
    <row r="61" spans="1:29" x14ac:dyDescent="0.3">
      <c r="A61" s="42" t="s">
        <v>294</v>
      </c>
      <c r="B61" s="42" t="s">
        <v>295</v>
      </c>
      <c r="C61" s="18">
        <v>7</v>
      </c>
      <c r="D61" s="18">
        <v>7</v>
      </c>
      <c r="E61" s="18">
        <v>7</v>
      </c>
      <c r="F61" s="18">
        <v>7</v>
      </c>
      <c r="G61" s="132">
        <v>7</v>
      </c>
      <c r="H61" s="132">
        <v>7</v>
      </c>
      <c r="I61" s="132">
        <v>7</v>
      </c>
      <c r="J61" s="132">
        <v>7</v>
      </c>
      <c r="K61" s="16">
        <v>7</v>
      </c>
      <c r="L61" s="16">
        <v>7</v>
      </c>
      <c r="M61" s="16">
        <v>7</v>
      </c>
      <c r="N61" s="16">
        <v>7</v>
      </c>
      <c r="O61" s="15">
        <v>7</v>
      </c>
      <c r="P61" s="15">
        <v>7</v>
      </c>
      <c r="Q61" s="15">
        <v>7</v>
      </c>
      <c r="R61" s="15">
        <v>8</v>
      </c>
      <c r="S61" s="18">
        <v>7</v>
      </c>
      <c r="T61" s="18">
        <v>7</v>
      </c>
      <c r="U61" s="18">
        <v>7</v>
      </c>
      <c r="V61" s="18">
        <v>7</v>
      </c>
      <c r="W61" s="132">
        <v>7</v>
      </c>
      <c r="X61" s="132">
        <v>7</v>
      </c>
      <c r="Y61" s="132">
        <v>8</v>
      </c>
      <c r="Z61" s="132">
        <v>8</v>
      </c>
      <c r="AA61" s="16">
        <v>8</v>
      </c>
      <c r="AB61" s="16">
        <v>8</v>
      </c>
      <c r="AC61" s="16">
        <v>8</v>
      </c>
    </row>
    <row r="62" spans="1:29" x14ac:dyDescent="0.3">
      <c r="A62" s="42" t="s">
        <v>296</v>
      </c>
      <c r="B62" s="42" t="s">
        <v>297</v>
      </c>
      <c r="C62" s="18">
        <v>104</v>
      </c>
      <c r="D62" s="18">
        <v>113</v>
      </c>
      <c r="E62" s="18">
        <v>111</v>
      </c>
      <c r="F62" s="18">
        <v>113</v>
      </c>
      <c r="G62" s="132">
        <v>110</v>
      </c>
      <c r="H62" s="132">
        <v>118</v>
      </c>
      <c r="I62" s="132">
        <v>113</v>
      </c>
      <c r="J62" s="132">
        <v>113</v>
      </c>
      <c r="K62" s="16">
        <v>110</v>
      </c>
      <c r="L62" s="16">
        <v>116</v>
      </c>
      <c r="M62" s="16">
        <v>113</v>
      </c>
      <c r="N62" s="16">
        <v>114</v>
      </c>
      <c r="O62" s="15">
        <v>109</v>
      </c>
      <c r="P62" s="15">
        <v>114</v>
      </c>
      <c r="Q62" s="15">
        <v>116</v>
      </c>
      <c r="R62" s="15">
        <v>125</v>
      </c>
      <c r="S62" s="18">
        <v>121</v>
      </c>
      <c r="T62" s="18">
        <v>124</v>
      </c>
      <c r="U62" s="18">
        <v>122</v>
      </c>
      <c r="V62" s="18">
        <v>120</v>
      </c>
      <c r="W62" s="132">
        <v>114</v>
      </c>
      <c r="X62" s="132">
        <v>119</v>
      </c>
      <c r="Y62" s="132">
        <v>129</v>
      </c>
      <c r="Z62" s="132">
        <v>133</v>
      </c>
      <c r="AA62" s="16">
        <v>126</v>
      </c>
      <c r="AB62" s="16">
        <v>129</v>
      </c>
      <c r="AC62" s="16">
        <v>125</v>
      </c>
    </row>
    <row r="63" spans="1:29" x14ac:dyDescent="0.3">
      <c r="A63" s="42" t="s">
        <v>298</v>
      </c>
      <c r="B63" s="42" t="s">
        <v>299</v>
      </c>
      <c r="C63" s="18">
        <v>25</v>
      </c>
      <c r="D63" s="18">
        <v>28</v>
      </c>
      <c r="E63" s="18">
        <v>27</v>
      </c>
      <c r="F63" s="18">
        <v>28</v>
      </c>
      <c r="G63" s="132">
        <v>27</v>
      </c>
      <c r="H63" s="132">
        <v>29</v>
      </c>
      <c r="I63" s="132">
        <v>28</v>
      </c>
      <c r="J63" s="132">
        <v>28</v>
      </c>
      <c r="K63" s="16">
        <v>27</v>
      </c>
      <c r="L63" s="16">
        <v>29</v>
      </c>
      <c r="M63" s="16">
        <v>28</v>
      </c>
      <c r="N63" s="16">
        <v>28</v>
      </c>
      <c r="O63" s="15">
        <v>27</v>
      </c>
      <c r="P63" s="15">
        <v>28</v>
      </c>
      <c r="Q63" s="15">
        <v>28</v>
      </c>
      <c r="R63" s="15">
        <v>31</v>
      </c>
      <c r="S63" s="18">
        <v>29</v>
      </c>
      <c r="T63" s="18">
        <v>30</v>
      </c>
      <c r="U63" s="18">
        <v>29</v>
      </c>
      <c r="V63" s="18">
        <v>29</v>
      </c>
      <c r="W63" s="132">
        <v>27</v>
      </c>
      <c r="X63" s="132">
        <v>29</v>
      </c>
      <c r="Y63" s="132">
        <v>31</v>
      </c>
      <c r="Z63" s="132">
        <v>32</v>
      </c>
      <c r="AA63" s="16">
        <v>30</v>
      </c>
      <c r="AB63" s="16">
        <v>31</v>
      </c>
      <c r="AC63" s="16">
        <v>31</v>
      </c>
    </row>
    <row r="64" spans="1:29" x14ac:dyDescent="0.3">
      <c r="A64" s="42" t="s">
        <v>300</v>
      </c>
      <c r="B64" s="42" t="s">
        <v>301</v>
      </c>
      <c r="C64" s="18">
        <v>9</v>
      </c>
      <c r="D64" s="18">
        <v>10</v>
      </c>
      <c r="E64" s="18">
        <v>10</v>
      </c>
      <c r="F64" s="18">
        <v>10</v>
      </c>
      <c r="G64" s="132">
        <v>10</v>
      </c>
      <c r="H64" s="132">
        <v>10</v>
      </c>
      <c r="I64" s="132">
        <v>10</v>
      </c>
      <c r="J64" s="132">
        <v>10</v>
      </c>
      <c r="K64" s="16">
        <v>9</v>
      </c>
      <c r="L64" s="16">
        <v>10</v>
      </c>
      <c r="M64" s="16">
        <v>10</v>
      </c>
      <c r="N64" s="16">
        <v>10</v>
      </c>
      <c r="O64" s="15">
        <v>9</v>
      </c>
      <c r="P64" s="15">
        <v>10</v>
      </c>
      <c r="Q64" s="15">
        <v>10</v>
      </c>
      <c r="R64" s="15">
        <v>11</v>
      </c>
      <c r="S64" s="18">
        <v>10</v>
      </c>
      <c r="T64" s="18">
        <v>11</v>
      </c>
      <c r="U64" s="18">
        <v>11</v>
      </c>
      <c r="V64" s="18">
        <v>10</v>
      </c>
      <c r="W64" s="132">
        <v>10</v>
      </c>
      <c r="X64" s="132">
        <v>10</v>
      </c>
      <c r="Y64" s="132">
        <v>11</v>
      </c>
      <c r="Z64" s="132">
        <v>11</v>
      </c>
      <c r="AA64" s="16">
        <v>11</v>
      </c>
      <c r="AB64" s="16">
        <v>11</v>
      </c>
      <c r="AC64" s="16">
        <v>11</v>
      </c>
    </row>
    <row r="65" spans="1:29" x14ac:dyDescent="0.3">
      <c r="A65" s="42" t="s">
        <v>302</v>
      </c>
      <c r="B65" s="42" t="s">
        <v>303</v>
      </c>
      <c r="C65" s="18">
        <v>61</v>
      </c>
      <c r="D65" s="18">
        <v>66</v>
      </c>
      <c r="E65" s="18">
        <v>65</v>
      </c>
      <c r="F65" s="18">
        <v>67</v>
      </c>
      <c r="G65" s="132">
        <v>65</v>
      </c>
      <c r="H65" s="132">
        <v>69</v>
      </c>
      <c r="I65" s="132">
        <v>66</v>
      </c>
      <c r="J65" s="132">
        <v>67</v>
      </c>
      <c r="K65" s="16">
        <v>65</v>
      </c>
      <c r="L65" s="16">
        <v>68</v>
      </c>
      <c r="M65" s="16">
        <v>66</v>
      </c>
      <c r="N65" s="16">
        <v>68</v>
      </c>
      <c r="O65" s="15">
        <v>64</v>
      </c>
      <c r="P65" s="15">
        <v>67</v>
      </c>
      <c r="Q65" s="15">
        <v>68</v>
      </c>
      <c r="R65" s="15">
        <v>74</v>
      </c>
      <c r="S65" s="18">
        <v>71</v>
      </c>
      <c r="T65" s="18">
        <v>72</v>
      </c>
      <c r="U65" s="18">
        <v>71</v>
      </c>
      <c r="V65" s="18">
        <v>70</v>
      </c>
      <c r="W65" s="132">
        <v>66</v>
      </c>
      <c r="X65" s="132">
        <v>68</v>
      </c>
      <c r="Y65" s="132">
        <v>74</v>
      </c>
      <c r="Z65" s="132">
        <v>77</v>
      </c>
      <c r="AA65" s="16">
        <v>72</v>
      </c>
      <c r="AB65" s="16">
        <v>75</v>
      </c>
      <c r="AC65" s="16">
        <v>73</v>
      </c>
    </row>
    <row r="66" spans="1:29" x14ac:dyDescent="0.3">
      <c r="A66" s="42" t="s">
        <v>304</v>
      </c>
      <c r="B66" s="42" t="s">
        <v>305</v>
      </c>
      <c r="C66" s="18">
        <v>22</v>
      </c>
      <c r="D66" s="18">
        <v>24</v>
      </c>
      <c r="E66" s="18">
        <v>24</v>
      </c>
      <c r="F66" s="18">
        <v>25</v>
      </c>
      <c r="G66" s="132">
        <v>24</v>
      </c>
      <c r="H66" s="132">
        <v>25</v>
      </c>
      <c r="I66" s="132">
        <v>24</v>
      </c>
      <c r="J66" s="132">
        <v>24</v>
      </c>
      <c r="K66" s="16">
        <v>23</v>
      </c>
      <c r="L66" s="16">
        <v>24</v>
      </c>
      <c r="M66" s="16">
        <v>24</v>
      </c>
      <c r="N66" s="16">
        <v>24</v>
      </c>
      <c r="O66" s="15">
        <v>23</v>
      </c>
      <c r="P66" s="15">
        <v>24</v>
      </c>
      <c r="Q66" s="15">
        <v>24</v>
      </c>
      <c r="R66" s="15">
        <v>26</v>
      </c>
      <c r="S66" s="18">
        <v>26</v>
      </c>
      <c r="T66" s="18">
        <v>26</v>
      </c>
      <c r="U66" s="18">
        <v>26</v>
      </c>
      <c r="V66" s="18">
        <v>25</v>
      </c>
      <c r="W66" s="132">
        <v>24</v>
      </c>
      <c r="X66" s="132">
        <v>25</v>
      </c>
      <c r="Y66" s="132">
        <v>27</v>
      </c>
      <c r="Z66" s="132">
        <v>28</v>
      </c>
      <c r="AA66" s="16">
        <v>26</v>
      </c>
      <c r="AB66" s="16">
        <v>26</v>
      </c>
      <c r="AC66" s="16">
        <v>26</v>
      </c>
    </row>
    <row r="67" spans="1:29" x14ac:dyDescent="0.3">
      <c r="A67" s="42" t="s">
        <v>306</v>
      </c>
      <c r="B67" s="42" t="s">
        <v>307</v>
      </c>
      <c r="C67" s="18">
        <v>22</v>
      </c>
      <c r="D67" s="18">
        <v>24</v>
      </c>
      <c r="E67" s="18">
        <v>24</v>
      </c>
      <c r="F67" s="18">
        <v>25</v>
      </c>
      <c r="G67" s="132">
        <v>24</v>
      </c>
      <c r="H67" s="132">
        <v>25</v>
      </c>
      <c r="I67" s="132">
        <v>25</v>
      </c>
      <c r="J67" s="132">
        <v>24</v>
      </c>
      <c r="K67" s="16">
        <v>24</v>
      </c>
      <c r="L67" s="16">
        <v>25</v>
      </c>
      <c r="M67" s="16">
        <v>24</v>
      </c>
      <c r="N67" s="16">
        <v>25</v>
      </c>
      <c r="O67" s="15">
        <v>23</v>
      </c>
      <c r="P67" s="15">
        <v>24</v>
      </c>
      <c r="Q67" s="15">
        <v>25</v>
      </c>
      <c r="R67" s="15">
        <v>27</v>
      </c>
      <c r="S67" s="18">
        <v>26</v>
      </c>
      <c r="T67" s="18">
        <v>26</v>
      </c>
      <c r="U67" s="18">
        <v>26</v>
      </c>
      <c r="V67" s="18">
        <v>25</v>
      </c>
      <c r="W67" s="132">
        <v>24</v>
      </c>
      <c r="X67" s="132">
        <v>25</v>
      </c>
      <c r="Y67" s="132">
        <v>27</v>
      </c>
      <c r="Z67" s="132">
        <v>28</v>
      </c>
      <c r="AA67" s="16">
        <v>27</v>
      </c>
      <c r="AB67" s="16">
        <v>27</v>
      </c>
      <c r="AC67" s="16">
        <v>27</v>
      </c>
    </row>
    <row r="68" spans="1:29" x14ac:dyDescent="0.3">
      <c r="A68" s="42" t="s">
        <v>308</v>
      </c>
      <c r="B68" s="42" t="s">
        <v>309</v>
      </c>
      <c r="C68" s="18">
        <v>8</v>
      </c>
      <c r="D68" s="18">
        <v>8</v>
      </c>
      <c r="E68" s="18">
        <v>8</v>
      </c>
      <c r="F68" s="18">
        <v>9</v>
      </c>
      <c r="G68" s="132">
        <v>8</v>
      </c>
      <c r="H68" s="132">
        <v>9</v>
      </c>
      <c r="I68" s="132">
        <v>8</v>
      </c>
      <c r="J68" s="132">
        <v>8</v>
      </c>
      <c r="K68" s="16">
        <v>8</v>
      </c>
      <c r="L68" s="16">
        <v>8</v>
      </c>
      <c r="M68" s="16">
        <v>8</v>
      </c>
      <c r="N68" s="16">
        <v>9</v>
      </c>
      <c r="O68" s="15">
        <v>8</v>
      </c>
      <c r="P68" s="15">
        <v>8</v>
      </c>
      <c r="Q68" s="15">
        <v>9</v>
      </c>
      <c r="R68" s="15">
        <v>9</v>
      </c>
      <c r="S68" s="18">
        <v>9</v>
      </c>
      <c r="T68" s="18">
        <v>9</v>
      </c>
      <c r="U68" s="18">
        <v>9</v>
      </c>
      <c r="V68" s="18">
        <v>9</v>
      </c>
      <c r="W68" s="132">
        <v>9</v>
      </c>
      <c r="X68" s="132">
        <v>9</v>
      </c>
      <c r="Y68" s="132">
        <v>10</v>
      </c>
      <c r="Z68" s="132">
        <v>10</v>
      </c>
      <c r="AA68" s="16">
        <v>10</v>
      </c>
      <c r="AB68" s="16">
        <v>10</v>
      </c>
      <c r="AC68" s="16">
        <v>9</v>
      </c>
    </row>
    <row r="69" spans="1:29" x14ac:dyDescent="0.3">
      <c r="A69" s="42" t="s">
        <v>310</v>
      </c>
      <c r="B69" s="42" t="s">
        <v>311</v>
      </c>
      <c r="C69" s="18">
        <v>19</v>
      </c>
      <c r="D69" s="18">
        <v>21</v>
      </c>
      <c r="E69" s="18">
        <v>21</v>
      </c>
      <c r="F69" s="18">
        <v>22</v>
      </c>
      <c r="G69" s="132">
        <v>21</v>
      </c>
      <c r="H69" s="132">
        <v>22</v>
      </c>
      <c r="I69" s="132">
        <v>21</v>
      </c>
      <c r="J69" s="132">
        <v>22</v>
      </c>
      <c r="K69" s="16">
        <v>21</v>
      </c>
      <c r="L69" s="16">
        <v>22</v>
      </c>
      <c r="M69" s="16">
        <v>22</v>
      </c>
      <c r="N69" s="16">
        <v>22</v>
      </c>
      <c r="O69" s="15">
        <v>21</v>
      </c>
      <c r="P69" s="15">
        <v>22</v>
      </c>
      <c r="Q69" s="15">
        <v>23</v>
      </c>
      <c r="R69" s="15">
        <v>25</v>
      </c>
      <c r="S69" s="18">
        <v>24</v>
      </c>
      <c r="T69" s="18">
        <v>24</v>
      </c>
      <c r="U69" s="18">
        <v>24</v>
      </c>
      <c r="V69" s="18">
        <v>24</v>
      </c>
      <c r="W69" s="132">
        <v>22</v>
      </c>
      <c r="X69" s="132">
        <v>23</v>
      </c>
      <c r="Y69" s="132">
        <v>26</v>
      </c>
      <c r="Z69" s="132">
        <v>26</v>
      </c>
      <c r="AA69" s="16">
        <v>25</v>
      </c>
      <c r="AB69" s="16">
        <v>25</v>
      </c>
      <c r="AC69" s="16">
        <v>25</v>
      </c>
    </row>
    <row r="70" spans="1:29" x14ac:dyDescent="0.3">
      <c r="A70" s="42" t="s">
        <v>312</v>
      </c>
      <c r="B70" s="42" t="s">
        <v>313</v>
      </c>
      <c r="C70" s="18">
        <v>36</v>
      </c>
      <c r="D70" s="18">
        <v>39</v>
      </c>
      <c r="E70" s="18">
        <v>39</v>
      </c>
      <c r="F70" s="18">
        <v>39</v>
      </c>
      <c r="G70" s="132">
        <v>38</v>
      </c>
      <c r="H70" s="132">
        <v>41</v>
      </c>
      <c r="I70" s="132">
        <v>40</v>
      </c>
      <c r="J70" s="132">
        <v>39</v>
      </c>
      <c r="K70" s="16">
        <v>38</v>
      </c>
      <c r="L70" s="16">
        <v>40</v>
      </c>
      <c r="M70" s="16">
        <v>39</v>
      </c>
      <c r="N70" s="16">
        <v>39</v>
      </c>
      <c r="O70" s="15">
        <v>35</v>
      </c>
      <c r="P70" s="15">
        <v>39</v>
      </c>
      <c r="Q70" s="15">
        <v>40</v>
      </c>
      <c r="R70" s="15">
        <v>43</v>
      </c>
      <c r="S70" s="18">
        <v>41</v>
      </c>
      <c r="T70" s="18">
        <v>42</v>
      </c>
      <c r="U70" s="18">
        <v>42</v>
      </c>
      <c r="V70" s="18">
        <v>41</v>
      </c>
      <c r="W70" s="132">
        <v>38</v>
      </c>
      <c r="X70" s="132">
        <v>40</v>
      </c>
      <c r="Y70" s="132">
        <v>44</v>
      </c>
      <c r="Z70" s="132">
        <v>45</v>
      </c>
      <c r="AA70" s="16">
        <v>42</v>
      </c>
      <c r="AB70" s="16">
        <v>44</v>
      </c>
      <c r="AC70" s="16">
        <v>43</v>
      </c>
    </row>
    <row r="71" spans="1:29" x14ac:dyDescent="0.3">
      <c r="A71" s="42" t="s">
        <v>314</v>
      </c>
      <c r="B71" s="42" t="s">
        <v>315</v>
      </c>
      <c r="C71" s="18">
        <v>21</v>
      </c>
      <c r="D71" s="18">
        <v>23</v>
      </c>
      <c r="E71" s="18">
        <v>23</v>
      </c>
      <c r="F71" s="18">
        <v>23</v>
      </c>
      <c r="G71" s="132">
        <v>23</v>
      </c>
      <c r="H71" s="132">
        <v>24</v>
      </c>
      <c r="I71" s="132">
        <v>23</v>
      </c>
      <c r="J71" s="132">
        <v>23</v>
      </c>
      <c r="K71" s="16">
        <v>22</v>
      </c>
      <c r="L71" s="16">
        <v>23</v>
      </c>
      <c r="M71" s="16">
        <v>23</v>
      </c>
      <c r="N71" s="16">
        <v>23</v>
      </c>
      <c r="O71" s="15">
        <v>22</v>
      </c>
      <c r="P71" s="15">
        <v>23</v>
      </c>
      <c r="Q71" s="15">
        <v>24</v>
      </c>
      <c r="R71" s="15">
        <v>26</v>
      </c>
      <c r="S71" s="18">
        <v>24</v>
      </c>
      <c r="T71" s="18">
        <v>25</v>
      </c>
      <c r="U71" s="18">
        <v>25</v>
      </c>
      <c r="V71" s="18">
        <v>25</v>
      </c>
      <c r="W71" s="132">
        <v>23</v>
      </c>
      <c r="X71" s="132">
        <v>24</v>
      </c>
      <c r="Y71" s="132">
        <v>26</v>
      </c>
      <c r="Z71" s="132">
        <v>27</v>
      </c>
      <c r="AA71" s="16">
        <v>25</v>
      </c>
      <c r="AB71" s="16">
        <v>26</v>
      </c>
      <c r="AC71" s="16">
        <v>25</v>
      </c>
    </row>
    <row r="72" spans="1:29" x14ac:dyDescent="0.3">
      <c r="A72" s="42" t="s">
        <v>316</v>
      </c>
      <c r="B72" s="42" t="s">
        <v>317</v>
      </c>
      <c r="C72" s="18">
        <v>63</v>
      </c>
      <c r="D72" s="18">
        <v>69</v>
      </c>
      <c r="E72" s="18">
        <v>68</v>
      </c>
      <c r="F72" s="18">
        <v>68</v>
      </c>
      <c r="G72" s="132">
        <v>67</v>
      </c>
      <c r="H72" s="132">
        <v>72</v>
      </c>
      <c r="I72" s="132">
        <v>69</v>
      </c>
      <c r="J72" s="132">
        <v>68</v>
      </c>
      <c r="K72" s="16">
        <v>67</v>
      </c>
      <c r="L72" s="16">
        <v>70</v>
      </c>
      <c r="M72" s="16">
        <v>68</v>
      </c>
      <c r="N72" s="16">
        <v>68</v>
      </c>
      <c r="O72" s="15">
        <v>65</v>
      </c>
      <c r="P72" s="15">
        <v>67</v>
      </c>
      <c r="Q72" s="15">
        <v>69</v>
      </c>
      <c r="R72" s="15">
        <v>73</v>
      </c>
      <c r="S72" s="18">
        <v>72</v>
      </c>
      <c r="T72" s="18">
        <v>74</v>
      </c>
      <c r="U72" s="18">
        <v>73</v>
      </c>
      <c r="V72" s="18">
        <v>71</v>
      </c>
      <c r="W72" s="132">
        <v>68</v>
      </c>
      <c r="X72" s="132">
        <v>71</v>
      </c>
      <c r="Y72" s="132">
        <v>77</v>
      </c>
      <c r="Z72" s="132">
        <v>78</v>
      </c>
      <c r="AA72" s="16">
        <v>74</v>
      </c>
      <c r="AB72" s="16">
        <v>75</v>
      </c>
      <c r="AC72" s="16">
        <v>73</v>
      </c>
    </row>
    <row r="73" spans="1:29" x14ac:dyDescent="0.3">
      <c r="A73" s="42" t="s">
        <v>318</v>
      </c>
      <c r="B73" s="42" t="s">
        <v>319</v>
      </c>
      <c r="C73" s="18">
        <v>7</v>
      </c>
      <c r="D73" s="18">
        <v>8</v>
      </c>
      <c r="E73" s="18">
        <v>8</v>
      </c>
      <c r="F73" s="18">
        <v>8</v>
      </c>
      <c r="G73" s="132">
        <v>8</v>
      </c>
      <c r="H73" s="132">
        <v>8</v>
      </c>
      <c r="I73" s="132">
        <v>8</v>
      </c>
      <c r="J73" s="132">
        <v>8</v>
      </c>
      <c r="K73" s="16">
        <v>8</v>
      </c>
      <c r="L73" s="16">
        <v>8</v>
      </c>
      <c r="M73" s="16">
        <v>8</v>
      </c>
      <c r="N73" s="16">
        <v>8</v>
      </c>
      <c r="O73" s="15">
        <v>7</v>
      </c>
      <c r="P73" s="15">
        <v>8</v>
      </c>
      <c r="Q73" s="15">
        <v>8</v>
      </c>
      <c r="R73" s="15">
        <v>9</v>
      </c>
      <c r="S73" s="18">
        <v>8</v>
      </c>
      <c r="T73" s="18">
        <v>8</v>
      </c>
      <c r="U73" s="18">
        <v>8</v>
      </c>
      <c r="V73" s="18">
        <v>8</v>
      </c>
      <c r="W73" s="132">
        <v>8</v>
      </c>
      <c r="X73" s="132">
        <v>8</v>
      </c>
      <c r="Y73" s="132">
        <v>9</v>
      </c>
      <c r="Z73" s="132">
        <v>9</v>
      </c>
      <c r="AA73" s="16">
        <v>9</v>
      </c>
      <c r="AB73" s="16">
        <v>9</v>
      </c>
      <c r="AC73" s="16">
        <v>9</v>
      </c>
    </row>
    <row r="74" spans="1:29" x14ac:dyDescent="0.3">
      <c r="A74" s="42" t="s">
        <v>320</v>
      </c>
      <c r="B74" s="42" t="s">
        <v>321</v>
      </c>
      <c r="C74" s="18">
        <v>16</v>
      </c>
      <c r="D74" s="18">
        <v>18</v>
      </c>
      <c r="E74" s="18">
        <v>18</v>
      </c>
      <c r="F74" s="18">
        <v>18</v>
      </c>
      <c r="G74" s="132">
        <v>18</v>
      </c>
      <c r="H74" s="132">
        <v>19</v>
      </c>
      <c r="I74" s="132">
        <v>18</v>
      </c>
      <c r="J74" s="132">
        <v>18</v>
      </c>
      <c r="K74" s="16">
        <v>17</v>
      </c>
      <c r="L74" s="16">
        <v>18</v>
      </c>
      <c r="M74" s="16">
        <v>18</v>
      </c>
      <c r="N74" s="16">
        <v>18</v>
      </c>
      <c r="O74" s="15">
        <v>17</v>
      </c>
      <c r="P74" s="15">
        <v>18</v>
      </c>
      <c r="Q74" s="15">
        <v>18</v>
      </c>
      <c r="R74" s="15">
        <v>20</v>
      </c>
      <c r="S74" s="18">
        <v>19</v>
      </c>
      <c r="T74" s="18">
        <v>19</v>
      </c>
      <c r="U74" s="18">
        <v>19</v>
      </c>
      <c r="V74" s="18">
        <v>19</v>
      </c>
      <c r="W74" s="132">
        <v>17</v>
      </c>
      <c r="X74" s="132">
        <v>18</v>
      </c>
      <c r="Y74" s="132">
        <v>20</v>
      </c>
      <c r="Z74" s="132">
        <v>21</v>
      </c>
      <c r="AA74" s="16">
        <v>20</v>
      </c>
      <c r="AB74" s="16">
        <v>20</v>
      </c>
      <c r="AC74" s="16">
        <v>20</v>
      </c>
    </row>
    <row r="75" spans="1:29" x14ac:dyDescent="0.3">
      <c r="A75" s="42" t="s">
        <v>322</v>
      </c>
      <c r="B75" s="42" t="s">
        <v>323</v>
      </c>
      <c r="C75" s="18">
        <v>18</v>
      </c>
      <c r="D75" s="18">
        <v>20</v>
      </c>
      <c r="E75" s="18">
        <v>19</v>
      </c>
      <c r="F75" s="18">
        <v>20</v>
      </c>
      <c r="G75" s="132">
        <v>19</v>
      </c>
      <c r="H75" s="132">
        <v>21</v>
      </c>
      <c r="I75" s="132">
        <v>19</v>
      </c>
      <c r="J75" s="132">
        <v>20</v>
      </c>
      <c r="K75" s="16">
        <v>19</v>
      </c>
      <c r="L75" s="16">
        <v>20</v>
      </c>
      <c r="M75" s="16">
        <v>20</v>
      </c>
      <c r="N75" s="16">
        <v>20</v>
      </c>
      <c r="O75" s="15">
        <v>19</v>
      </c>
      <c r="P75" s="15">
        <v>20</v>
      </c>
      <c r="Q75" s="15">
        <v>20</v>
      </c>
      <c r="R75" s="15">
        <v>22</v>
      </c>
      <c r="S75" s="18">
        <v>22</v>
      </c>
      <c r="T75" s="18">
        <v>22</v>
      </c>
      <c r="U75" s="18">
        <v>22</v>
      </c>
      <c r="V75" s="18">
        <v>21</v>
      </c>
      <c r="W75" s="132">
        <v>20</v>
      </c>
      <c r="X75" s="132">
        <v>21</v>
      </c>
      <c r="Y75" s="132">
        <v>23</v>
      </c>
      <c r="Z75" s="132">
        <v>24</v>
      </c>
      <c r="AA75" s="16">
        <v>22</v>
      </c>
      <c r="AB75" s="16">
        <v>23</v>
      </c>
      <c r="AC75" s="16">
        <v>22</v>
      </c>
    </row>
    <row r="76" spans="1:29" x14ac:dyDescent="0.3">
      <c r="A76" s="42" t="s">
        <v>324</v>
      </c>
      <c r="B76" s="42" t="s">
        <v>325</v>
      </c>
      <c r="C76" s="18">
        <v>11</v>
      </c>
      <c r="D76" s="18">
        <v>13</v>
      </c>
      <c r="E76" s="18">
        <v>12</v>
      </c>
      <c r="F76" s="18">
        <v>12</v>
      </c>
      <c r="G76" s="132">
        <v>12</v>
      </c>
      <c r="H76" s="132">
        <v>13</v>
      </c>
      <c r="I76" s="132">
        <v>13</v>
      </c>
      <c r="J76" s="132">
        <v>13</v>
      </c>
      <c r="K76" s="16">
        <v>12</v>
      </c>
      <c r="L76" s="16">
        <v>13</v>
      </c>
      <c r="M76" s="16">
        <v>12</v>
      </c>
      <c r="N76" s="16">
        <v>12</v>
      </c>
      <c r="O76" s="15">
        <v>12</v>
      </c>
      <c r="P76" s="15">
        <v>12</v>
      </c>
      <c r="Q76" s="15">
        <v>12</v>
      </c>
      <c r="R76" s="15">
        <v>13</v>
      </c>
      <c r="S76" s="18">
        <v>13</v>
      </c>
      <c r="T76" s="18">
        <v>13</v>
      </c>
      <c r="U76" s="18">
        <v>13</v>
      </c>
      <c r="V76" s="18">
        <v>13</v>
      </c>
      <c r="W76" s="132">
        <v>12</v>
      </c>
      <c r="X76" s="132">
        <v>13</v>
      </c>
      <c r="Y76" s="132">
        <v>14</v>
      </c>
      <c r="Z76" s="132">
        <v>14</v>
      </c>
      <c r="AA76" s="16">
        <v>13</v>
      </c>
      <c r="AB76" s="16">
        <v>14</v>
      </c>
      <c r="AC76" s="16">
        <v>13</v>
      </c>
    </row>
    <row r="77" spans="1:29" x14ac:dyDescent="0.3">
      <c r="A77" s="42" t="s">
        <v>326</v>
      </c>
      <c r="B77" s="42" t="s">
        <v>327</v>
      </c>
      <c r="C77" s="18">
        <v>16</v>
      </c>
      <c r="D77" s="18">
        <v>18</v>
      </c>
      <c r="E77" s="18">
        <v>18</v>
      </c>
      <c r="F77" s="18">
        <v>18</v>
      </c>
      <c r="G77" s="132">
        <v>17</v>
      </c>
      <c r="H77" s="132">
        <v>18</v>
      </c>
      <c r="I77" s="132">
        <v>18</v>
      </c>
      <c r="J77" s="132">
        <v>18</v>
      </c>
      <c r="K77" s="16">
        <v>17</v>
      </c>
      <c r="L77" s="16">
        <v>18</v>
      </c>
      <c r="M77" s="16">
        <v>18</v>
      </c>
      <c r="N77" s="16">
        <v>18</v>
      </c>
      <c r="O77" s="15">
        <v>17</v>
      </c>
      <c r="P77" s="15">
        <v>18</v>
      </c>
      <c r="Q77" s="15">
        <v>18</v>
      </c>
      <c r="R77" s="15">
        <v>19</v>
      </c>
      <c r="S77" s="18">
        <v>18</v>
      </c>
      <c r="T77" s="18">
        <v>19</v>
      </c>
      <c r="U77" s="18">
        <v>19</v>
      </c>
      <c r="V77" s="18">
        <v>18</v>
      </c>
      <c r="W77" s="132">
        <v>17</v>
      </c>
      <c r="X77" s="132">
        <v>18</v>
      </c>
      <c r="Y77" s="132">
        <v>20</v>
      </c>
      <c r="Z77" s="132">
        <v>20</v>
      </c>
      <c r="AA77" s="16">
        <v>19</v>
      </c>
      <c r="AB77" s="16">
        <v>20</v>
      </c>
      <c r="AC77" s="16">
        <v>19</v>
      </c>
    </row>
    <row r="78" spans="1:29" x14ac:dyDescent="0.3">
      <c r="A78" s="42" t="s">
        <v>328</v>
      </c>
      <c r="B78" s="42" t="s">
        <v>329</v>
      </c>
      <c r="C78" s="18">
        <v>51</v>
      </c>
      <c r="D78" s="18">
        <v>55</v>
      </c>
      <c r="E78" s="18">
        <v>55</v>
      </c>
      <c r="F78" s="18">
        <v>53</v>
      </c>
      <c r="G78" s="132">
        <v>54</v>
      </c>
      <c r="H78" s="132">
        <v>56</v>
      </c>
      <c r="I78" s="132">
        <v>55</v>
      </c>
      <c r="J78" s="132">
        <v>54</v>
      </c>
      <c r="K78" s="16">
        <v>53</v>
      </c>
      <c r="L78" s="16">
        <v>55</v>
      </c>
      <c r="M78" s="16">
        <v>54</v>
      </c>
      <c r="N78" s="16">
        <v>53</v>
      </c>
      <c r="O78" s="15">
        <v>52</v>
      </c>
      <c r="P78" s="15">
        <v>53</v>
      </c>
      <c r="Q78" s="15">
        <v>54</v>
      </c>
      <c r="R78" s="15">
        <v>56</v>
      </c>
      <c r="S78" s="18">
        <v>56</v>
      </c>
      <c r="T78" s="18">
        <v>58</v>
      </c>
      <c r="U78" s="18">
        <v>57</v>
      </c>
      <c r="V78" s="18">
        <v>55</v>
      </c>
      <c r="W78" s="132">
        <v>54</v>
      </c>
      <c r="X78" s="132">
        <v>56</v>
      </c>
      <c r="Y78" s="132">
        <v>61</v>
      </c>
      <c r="Z78" s="132">
        <v>60</v>
      </c>
      <c r="AA78" s="16">
        <v>58</v>
      </c>
      <c r="AB78" s="16">
        <v>58</v>
      </c>
      <c r="AC78" s="16">
        <v>57</v>
      </c>
    </row>
    <row r="79" spans="1:29" x14ac:dyDescent="0.3">
      <c r="A79" s="42" t="s">
        <v>330</v>
      </c>
      <c r="B79" s="42" t="s">
        <v>331</v>
      </c>
      <c r="C79" s="18">
        <v>45</v>
      </c>
      <c r="D79" s="18">
        <v>49</v>
      </c>
      <c r="E79" s="18">
        <v>49</v>
      </c>
      <c r="F79" s="18">
        <v>49</v>
      </c>
      <c r="G79" s="132">
        <v>48</v>
      </c>
      <c r="H79" s="132">
        <v>51</v>
      </c>
      <c r="I79" s="132">
        <v>49</v>
      </c>
      <c r="J79" s="132">
        <v>49</v>
      </c>
      <c r="K79" s="16">
        <v>47</v>
      </c>
      <c r="L79" s="16">
        <v>49</v>
      </c>
      <c r="M79" s="16">
        <v>49</v>
      </c>
      <c r="N79" s="16">
        <v>49</v>
      </c>
      <c r="O79" s="15">
        <v>47</v>
      </c>
      <c r="P79" s="15">
        <v>49</v>
      </c>
      <c r="Q79" s="15">
        <v>50</v>
      </c>
      <c r="R79" s="15">
        <v>54</v>
      </c>
      <c r="S79" s="18">
        <v>52</v>
      </c>
      <c r="T79" s="18">
        <v>53</v>
      </c>
      <c r="U79" s="18">
        <v>53</v>
      </c>
      <c r="V79" s="18">
        <v>52</v>
      </c>
      <c r="W79" s="132">
        <v>48</v>
      </c>
      <c r="X79" s="132">
        <v>51</v>
      </c>
      <c r="Y79" s="132">
        <v>56</v>
      </c>
      <c r="Z79" s="132">
        <v>57</v>
      </c>
      <c r="AA79" s="16">
        <v>53</v>
      </c>
      <c r="AB79" s="16">
        <v>55</v>
      </c>
      <c r="AC79" s="16">
        <v>53</v>
      </c>
    </row>
    <row r="80" spans="1:29" x14ac:dyDescent="0.3">
      <c r="A80" s="42" t="s">
        <v>332</v>
      </c>
      <c r="B80" s="42" t="s">
        <v>333</v>
      </c>
      <c r="C80" s="18">
        <v>40</v>
      </c>
      <c r="D80" s="18">
        <v>44</v>
      </c>
      <c r="E80" s="18">
        <v>43</v>
      </c>
      <c r="F80" s="18">
        <v>45</v>
      </c>
      <c r="G80" s="132">
        <v>44</v>
      </c>
      <c r="H80" s="132">
        <v>47</v>
      </c>
      <c r="I80" s="132">
        <v>46</v>
      </c>
      <c r="J80" s="132">
        <v>46</v>
      </c>
      <c r="K80" s="16">
        <v>45</v>
      </c>
      <c r="L80" s="16">
        <v>47</v>
      </c>
      <c r="M80" s="16">
        <v>46</v>
      </c>
      <c r="N80" s="16">
        <v>46</v>
      </c>
      <c r="O80" s="15">
        <v>44</v>
      </c>
      <c r="P80" s="15">
        <v>46</v>
      </c>
      <c r="Q80" s="15">
        <v>47</v>
      </c>
      <c r="R80" s="15">
        <v>50</v>
      </c>
      <c r="S80" s="18">
        <v>48</v>
      </c>
      <c r="T80" s="18">
        <v>50</v>
      </c>
      <c r="U80" s="18">
        <v>49</v>
      </c>
      <c r="V80" s="18">
        <v>49</v>
      </c>
      <c r="W80" s="132">
        <v>46</v>
      </c>
      <c r="X80" s="132">
        <v>49</v>
      </c>
      <c r="Y80" s="132">
        <v>53</v>
      </c>
      <c r="Z80" s="132">
        <v>54</v>
      </c>
      <c r="AA80" s="16">
        <v>51</v>
      </c>
      <c r="AB80" s="16">
        <v>52</v>
      </c>
      <c r="AC80" s="16">
        <v>51</v>
      </c>
    </row>
    <row r="81" spans="1:29" x14ac:dyDescent="0.3">
      <c r="A81" s="42" t="s">
        <v>334</v>
      </c>
      <c r="B81" s="42" t="s">
        <v>335</v>
      </c>
      <c r="C81" s="18">
        <v>33</v>
      </c>
      <c r="D81" s="18">
        <v>37</v>
      </c>
      <c r="E81" s="18">
        <v>36</v>
      </c>
      <c r="F81" s="18">
        <v>37</v>
      </c>
      <c r="G81" s="132">
        <v>36</v>
      </c>
      <c r="H81" s="132">
        <v>39</v>
      </c>
      <c r="I81" s="132">
        <v>38</v>
      </c>
      <c r="J81" s="132">
        <v>38</v>
      </c>
      <c r="K81" s="16">
        <v>36</v>
      </c>
      <c r="L81" s="16">
        <v>38</v>
      </c>
      <c r="M81" s="16">
        <v>38</v>
      </c>
      <c r="N81" s="16">
        <v>38</v>
      </c>
      <c r="O81" s="15">
        <v>36</v>
      </c>
      <c r="P81" s="15">
        <v>37</v>
      </c>
      <c r="Q81" s="15">
        <v>38</v>
      </c>
      <c r="R81" s="15">
        <v>40</v>
      </c>
      <c r="S81" s="18">
        <v>39</v>
      </c>
      <c r="T81" s="18">
        <v>41</v>
      </c>
      <c r="U81" s="18">
        <v>40</v>
      </c>
      <c r="V81" s="18">
        <v>39</v>
      </c>
      <c r="W81" s="132">
        <v>36</v>
      </c>
      <c r="X81" s="132">
        <v>38</v>
      </c>
      <c r="Y81" s="132">
        <v>42</v>
      </c>
      <c r="Z81" s="132">
        <v>43</v>
      </c>
      <c r="AA81" s="16">
        <v>40</v>
      </c>
      <c r="AB81" s="16">
        <v>41</v>
      </c>
      <c r="AC81" s="16">
        <v>40</v>
      </c>
    </row>
    <row r="82" spans="1:29" x14ac:dyDescent="0.3">
      <c r="A82" s="42" t="s">
        <v>336</v>
      </c>
      <c r="B82" s="42" t="s">
        <v>337</v>
      </c>
      <c r="C82" s="18">
        <v>11</v>
      </c>
      <c r="D82" s="18">
        <v>12</v>
      </c>
      <c r="E82" s="18">
        <v>12</v>
      </c>
      <c r="F82" s="18">
        <v>12</v>
      </c>
      <c r="G82" s="132">
        <v>12</v>
      </c>
      <c r="H82" s="132">
        <v>13</v>
      </c>
      <c r="I82" s="132">
        <v>12</v>
      </c>
      <c r="J82" s="132">
        <v>12</v>
      </c>
      <c r="K82" s="16">
        <v>12</v>
      </c>
      <c r="L82" s="16">
        <v>12</v>
      </c>
      <c r="M82" s="16">
        <v>12</v>
      </c>
      <c r="N82" s="16">
        <v>12</v>
      </c>
      <c r="O82" s="15">
        <v>12</v>
      </c>
      <c r="P82" s="15">
        <v>12</v>
      </c>
      <c r="Q82" s="15">
        <v>13</v>
      </c>
      <c r="R82" s="15">
        <v>14</v>
      </c>
      <c r="S82" s="18">
        <v>13</v>
      </c>
      <c r="T82" s="18">
        <v>13</v>
      </c>
      <c r="U82" s="18">
        <v>13</v>
      </c>
      <c r="V82" s="18">
        <v>13</v>
      </c>
      <c r="W82" s="132">
        <v>12</v>
      </c>
      <c r="X82" s="132">
        <v>13</v>
      </c>
      <c r="Y82" s="132">
        <v>14</v>
      </c>
      <c r="Z82" s="132">
        <v>14</v>
      </c>
      <c r="AA82" s="16">
        <v>14</v>
      </c>
      <c r="AB82" s="16">
        <v>14</v>
      </c>
      <c r="AC82" s="16">
        <v>13</v>
      </c>
    </row>
    <row r="83" spans="1:29" x14ac:dyDescent="0.3">
      <c r="A83" s="42" t="s">
        <v>338</v>
      </c>
      <c r="B83" s="42" t="s">
        <v>339</v>
      </c>
      <c r="C83" s="18">
        <v>22</v>
      </c>
      <c r="D83" s="18">
        <v>24</v>
      </c>
      <c r="E83" s="18">
        <v>23</v>
      </c>
      <c r="F83" s="18">
        <v>24</v>
      </c>
      <c r="G83" s="132">
        <v>23</v>
      </c>
      <c r="H83" s="132">
        <v>25</v>
      </c>
      <c r="I83" s="132">
        <v>24</v>
      </c>
      <c r="J83" s="132">
        <v>24</v>
      </c>
      <c r="K83" s="16">
        <v>23</v>
      </c>
      <c r="L83" s="16">
        <v>24</v>
      </c>
      <c r="M83" s="16">
        <v>24</v>
      </c>
      <c r="N83" s="16">
        <v>24</v>
      </c>
      <c r="O83" s="15">
        <v>23</v>
      </c>
      <c r="P83" s="15">
        <v>24</v>
      </c>
      <c r="Q83" s="15">
        <v>25</v>
      </c>
      <c r="R83" s="15">
        <v>27</v>
      </c>
      <c r="S83" s="18">
        <v>26</v>
      </c>
      <c r="T83" s="18">
        <v>26</v>
      </c>
      <c r="U83" s="18">
        <v>26</v>
      </c>
      <c r="V83" s="18">
        <v>25</v>
      </c>
      <c r="W83" s="132">
        <v>24</v>
      </c>
      <c r="X83" s="132">
        <v>25</v>
      </c>
      <c r="Y83" s="132">
        <v>27</v>
      </c>
      <c r="Z83" s="132">
        <v>28</v>
      </c>
      <c r="AA83" s="16">
        <v>26</v>
      </c>
      <c r="AB83" s="16">
        <v>27</v>
      </c>
      <c r="AC83" s="16">
        <v>26</v>
      </c>
    </row>
    <row r="84" spans="1:29" x14ac:dyDescent="0.3">
      <c r="A84" s="42" t="s">
        <v>340</v>
      </c>
      <c r="B84" s="42" t="s">
        <v>341</v>
      </c>
      <c r="C84" s="18">
        <v>13</v>
      </c>
      <c r="D84" s="18">
        <v>14</v>
      </c>
      <c r="E84" s="18">
        <v>14</v>
      </c>
      <c r="F84" s="18">
        <v>15</v>
      </c>
      <c r="G84" s="132">
        <v>14</v>
      </c>
      <c r="H84" s="132">
        <v>15</v>
      </c>
      <c r="I84" s="132">
        <v>14</v>
      </c>
      <c r="J84" s="132">
        <v>14</v>
      </c>
      <c r="K84" s="16">
        <v>14</v>
      </c>
      <c r="L84" s="16">
        <v>15</v>
      </c>
      <c r="M84" s="16">
        <v>14</v>
      </c>
      <c r="N84" s="16">
        <v>15</v>
      </c>
      <c r="O84" s="15">
        <v>14</v>
      </c>
      <c r="P84" s="15">
        <v>14</v>
      </c>
      <c r="Q84" s="15">
        <v>15</v>
      </c>
      <c r="R84" s="15">
        <v>16</v>
      </c>
      <c r="S84" s="18">
        <v>15</v>
      </c>
      <c r="T84" s="18">
        <v>15</v>
      </c>
      <c r="U84" s="18">
        <v>15</v>
      </c>
      <c r="V84" s="18">
        <v>15</v>
      </c>
      <c r="W84" s="132">
        <v>14</v>
      </c>
      <c r="X84" s="132">
        <v>15</v>
      </c>
      <c r="Y84" s="132">
        <v>17</v>
      </c>
      <c r="Z84" s="132">
        <v>17</v>
      </c>
      <c r="AA84" s="16">
        <v>16</v>
      </c>
      <c r="AB84" s="16">
        <v>16</v>
      </c>
      <c r="AC84" s="16">
        <v>16</v>
      </c>
    </row>
    <row r="85" spans="1:29" x14ac:dyDescent="0.3">
      <c r="A85" s="42" t="s">
        <v>342</v>
      </c>
      <c r="B85" s="42" t="s">
        <v>343</v>
      </c>
      <c r="C85" s="18">
        <v>9</v>
      </c>
      <c r="D85" s="18">
        <v>10</v>
      </c>
      <c r="E85" s="18">
        <v>9</v>
      </c>
      <c r="F85" s="18">
        <v>10</v>
      </c>
      <c r="G85" s="132">
        <v>9</v>
      </c>
      <c r="H85" s="132">
        <v>10</v>
      </c>
      <c r="I85" s="132">
        <v>9</v>
      </c>
      <c r="J85" s="132">
        <v>9</v>
      </c>
      <c r="K85" s="16">
        <v>9</v>
      </c>
      <c r="L85" s="16">
        <v>9</v>
      </c>
      <c r="M85" s="16">
        <v>9</v>
      </c>
      <c r="N85" s="16">
        <v>9</v>
      </c>
      <c r="O85" s="15">
        <v>9</v>
      </c>
      <c r="P85" s="15">
        <v>9</v>
      </c>
      <c r="Q85" s="15">
        <v>10</v>
      </c>
      <c r="R85" s="15">
        <v>10</v>
      </c>
      <c r="S85" s="18">
        <v>10</v>
      </c>
      <c r="T85" s="18">
        <v>10</v>
      </c>
      <c r="U85" s="18">
        <v>10</v>
      </c>
      <c r="V85" s="18">
        <v>10</v>
      </c>
      <c r="W85" s="132">
        <v>9</v>
      </c>
      <c r="X85" s="132">
        <v>10</v>
      </c>
      <c r="Y85" s="132">
        <v>11</v>
      </c>
      <c r="Z85" s="132">
        <v>11</v>
      </c>
      <c r="AA85" s="16">
        <v>11</v>
      </c>
      <c r="AB85" s="16">
        <v>11</v>
      </c>
      <c r="AC85" s="16">
        <v>10</v>
      </c>
    </row>
    <row r="86" spans="1:29" x14ac:dyDescent="0.3">
      <c r="A86" s="42" t="s">
        <v>344</v>
      </c>
      <c r="B86" s="42" t="s">
        <v>345</v>
      </c>
      <c r="C86" s="18">
        <v>37</v>
      </c>
      <c r="D86" s="18">
        <v>40</v>
      </c>
      <c r="E86" s="18">
        <v>41</v>
      </c>
      <c r="F86" s="18">
        <v>41</v>
      </c>
      <c r="G86" s="132">
        <v>40</v>
      </c>
      <c r="H86" s="132">
        <v>42</v>
      </c>
      <c r="I86" s="132">
        <v>41</v>
      </c>
      <c r="J86" s="132">
        <v>41</v>
      </c>
      <c r="K86" s="16">
        <v>40</v>
      </c>
      <c r="L86" s="16">
        <v>41</v>
      </c>
      <c r="M86" s="16">
        <v>41</v>
      </c>
      <c r="N86" s="16">
        <v>41</v>
      </c>
      <c r="O86" s="15">
        <v>39</v>
      </c>
      <c r="P86" s="15">
        <v>40</v>
      </c>
      <c r="Q86" s="15">
        <v>42</v>
      </c>
      <c r="R86" s="15">
        <v>45</v>
      </c>
      <c r="S86" s="18">
        <v>43</v>
      </c>
      <c r="T86" s="18">
        <v>44</v>
      </c>
      <c r="U86" s="18">
        <v>44</v>
      </c>
      <c r="V86" s="18">
        <v>43</v>
      </c>
      <c r="W86" s="132">
        <v>40</v>
      </c>
      <c r="X86" s="132">
        <v>42</v>
      </c>
      <c r="Y86" s="132">
        <v>47</v>
      </c>
      <c r="Z86" s="132">
        <v>48</v>
      </c>
      <c r="AA86" s="16">
        <v>44</v>
      </c>
      <c r="AB86" s="16">
        <v>45</v>
      </c>
      <c r="AC86" s="16">
        <v>45</v>
      </c>
    </row>
    <row r="87" spans="1:29" x14ac:dyDescent="0.3">
      <c r="A87" s="42" t="s">
        <v>346</v>
      </c>
      <c r="B87" s="42" t="s">
        <v>347</v>
      </c>
      <c r="C87" s="18">
        <v>22</v>
      </c>
      <c r="D87" s="18">
        <v>24</v>
      </c>
      <c r="E87" s="18">
        <v>24</v>
      </c>
      <c r="F87" s="18">
        <v>24</v>
      </c>
      <c r="G87" s="132">
        <v>23</v>
      </c>
      <c r="H87" s="132">
        <v>24</v>
      </c>
      <c r="I87" s="132">
        <v>24</v>
      </c>
      <c r="J87" s="132">
        <v>24</v>
      </c>
      <c r="K87" s="16">
        <v>23</v>
      </c>
      <c r="L87" s="16">
        <v>24</v>
      </c>
      <c r="M87" s="16">
        <v>24</v>
      </c>
      <c r="N87" s="16">
        <v>24</v>
      </c>
      <c r="O87" s="15">
        <v>23</v>
      </c>
      <c r="P87" s="15">
        <v>23</v>
      </c>
      <c r="Q87" s="15">
        <v>24</v>
      </c>
      <c r="R87" s="15">
        <v>26</v>
      </c>
      <c r="S87" s="18">
        <v>25</v>
      </c>
      <c r="T87" s="18">
        <v>25</v>
      </c>
      <c r="U87" s="18">
        <v>25</v>
      </c>
      <c r="V87" s="18">
        <v>24</v>
      </c>
      <c r="W87" s="132">
        <v>23</v>
      </c>
      <c r="X87" s="132">
        <v>24</v>
      </c>
      <c r="Y87" s="132">
        <v>26</v>
      </c>
      <c r="Z87" s="132">
        <v>27</v>
      </c>
      <c r="AA87" s="16">
        <v>25</v>
      </c>
      <c r="AB87" s="16">
        <v>26</v>
      </c>
      <c r="AC87" s="16">
        <v>25</v>
      </c>
    </row>
    <row r="88" spans="1:29" x14ac:dyDescent="0.3">
      <c r="A88" s="42" t="s">
        <v>348</v>
      </c>
      <c r="B88" s="42" t="s">
        <v>349</v>
      </c>
      <c r="C88" s="18">
        <v>19</v>
      </c>
      <c r="D88" s="18">
        <v>21</v>
      </c>
      <c r="E88" s="18">
        <v>21</v>
      </c>
      <c r="F88" s="18">
        <v>22</v>
      </c>
      <c r="G88" s="132">
        <v>21</v>
      </c>
      <c r="H88" s="132">
        <v>22</v>
      </c>
      <c r="I88" s="132">
        <v>22</v>
      </c>
      <c r="J88" s="132">
        <v>22</v>
      </c>
      <c r="K88" s="16">
        <v>21</v>
      </c>
      <c r="L88" s="16">
        <v>22</v>
      </c>
      <c r="M88" s="16">
        <v>21</v>
      </c>
      <c r="N88" s="16">
        <v>22</v>
      </c>
      <c r="O88" s="15">
        <v>20</v>
      </c>
      <c r="P88" s="15">
        <v>21</v>
      </c>
      <c r="Q88" s="15">
        <v>22</v>
      </c>
      <c r="R88" s="15">
        <v>24</v>
      </c>
      <c r="S88" s="18">
        <v>23</v>
      </c>
      <c r="T88" s="18">
        <v>23</v>
      </c>
      <c r="U88" s="18">
        <v>23</v>
      </c>
      <c r="V88" s="18">
        <v>23</v>
      </c>
      <c r="W88" s="132">
        <v>21</v>
      </c>
      <c r="X88" s="132">
        <v>22</v>
      </c>
      <c r="Y88" s="132">
        <v>25</v>
      </c>
      <c r="Z88" s="132">
        <v>26</v>
      </c>
      <c r="AA88" s="16">
        <v>25</v>
      </c>
      <c r="AB88" s="16">
        <v>24</v>
      </c>
      <c r="AC88" s="16">
        <v>24</v>
      </c>
    </row>
    <row r="89" spans="1:29" x14ac:dyDescent="0.3">
      <c r="A89" s="42" t="s">
        <v>350</v>
      </c>
      <c r="B89" s="42" t="s">
        <v>351</v>
      </c>
      <c r="C89" s="18">
        <v>15</v>
      </c>
      <c r="D89" s="18">
        <v>17</v>
      </c>
      <c r="E89" s="18">
        <v>17</v>
      </c>
      <c r="F89" s="18">
        <v>17</v>
      </c>
      <c r="G89" s="132">
        <v>16</v>
      </c>
      <c r="H89" s="132">
        <v>17</v>
      </c>
      <c r="I89" s="132">
        <v>17</v>
      </c>
      <c r="J89" s="132">
        <v>16</v>
      </c>
      <c r="K89" s="16">
        <v>16</v>
      </c>
      <c r="L89" s="16">
        <v>17</v>
      </c>
      <c r="M89" s="16">
        <v>16</v>
      </c>
      <c r="N89" s="16">
        <v>17</v>
      </c>
      <c r="O89" s="15">
        <v>16</v>
      </c>
      <c r="P89" s="15">
        <v>16</v>
      </c>
      <c r="Q89" s="15">
        <v>17</v>
      </c>
      <c r="R89" s="15">
        <v>18</v>
      </c>
      <c r="S89" s="18">
        <v>18</v>
      </c>
      <c r="T89" s="18">
        <v>18</v>
      </c>
      <c r="U89" s="18">
        <v>18</v>
      </c>
      <c r="V89" s="18">
        <v>18</v>
      </c>
      <c r="W89" s="132">
        <v>17</v>
      </c>
      <c r="X89" s="132">
        <v>17</v>
      </c>
      <c r="Y89" s="132">
        <v>19</v>
      </c>
      <c r="Z89" s="132">
        <v>19</v>
      </c>
      <c r="AA89" s="16">
        <v>18</v>
      </c>
      <c r="AB89" s="16">
        <v>19</v>
      </c>
      <c r="AC89" s="16">
        <v>18</v>
      </c>
    </row>
    <row r="90" spans="1:29" x14ac:dyDescent="0.3">
      <c r="A90" s="42" t="s">
        <v>352</v>
      </c>
      <c r="B90" s="42" t="s">
        <v>353</v>
      </c>
      <c r="C90" s="18">
        <v>13</v>
      </c>
      <c r="D90" s="18">
        <v>14</v>
      </c>
      <c r="E90" s="18">
        <v>14</v>
      </c>
      <c r="F90" s="18">
        <v>14</v>
      </c>
      <c r="G90" s="132">
        <v>14</v>
      </c>
      <c r="H90" s="132">
        <v>14</v>
      </c>
      <c r="I90" s="132">
        <v>14</v>
      </c>
      <c r="J90" s="132">
        <v>14</v>
      </c>
      <c r="K90" s="16">
        <v>13</v>
      </c>
      <c r="L90" s="16">
        <v>14</v>
      </c>
      <c r="M90" s="16">
        <v>14</v>
      </c>
      <c r="N90" s="16">
        <v>14</v>
      </c>
      <c r="O90" s="15">
        <v>13</v>
      </c>
      <c r="P90" s="15">
        <v>14</v>
      </c>
      <c r="Q90" s="15">
        <v>14</v>
      </c>
      <c r="R90" s="15">
        <v>15</v>
      </c>
      <c r="S90" s="18">
        <v>15</v>
      </c>
      <c r="T90" s="18">
        <v>15</v>
      </c>
      <c r="U90" s="18">
        <v>15</v>
      </c>
      <c r="V90" s="18">
        <v>15</v>
      </c>
      <c r="W90" s="132">
        <v>14</v>
      </c>
      <c r="X90" s="132">
        <v>14</v>
      </c>
      <c r="Y90" s="132">
        <v>16</v>
      </c>
      <c r="Z90" s="132">
        <v>16</v>
      </c>
      <c r="AA90" s="16">
        <v>15</v>
      </c>
      <c r="AB90" s="16">
        <v>16</v>
      </c>
      <c r="AC90" s="16">
        <v>15</v>
      </c>
    </row>
    <row r="91" spans="1:29" x14ac:dyDescent="0.3">
      <c r="A91" s="42" t="s">
        <v>354</v>
      </c>
      <c r="B91" s="42" t="s">
        <v>355</v>
      </c>
      <c r="C91" s="18">
        <v>13</v>
      </c>
      <c r="D91" s="18">
        <v>14</v>
      </c>
      <c r="E91" s="18">
        <v>14</v>
      </c>
      <c r="F91" s="18">
        <v>14</v>
      </c>
      <c r="G91" s="132">
        <v>13</v>
      </c>
      <c r="H91" s="132">
        <v>14</v>
      </c>
      <c r="I91" s="132">
        <v>14</v>
      </c>
      <c r="J91" s="132">
        <v>14</v>
      </c>
      <c r="K91" s="16">
        <v>13</v>
      </c>
      <c r="L91" s="16">
        <v>14</v>
      </c>
      <c r="M91" s="16">
        <v>14</v>
      </c>
      <c r="N91" s="16">
        <v>14</v>
      </c>
      <c r="O91" s="15">
        <v>13</v>
      </c>
      <c r="P91" s="15">
        <v>13</v>
      </c>
      <c r="Q91" s="15">
        <v>14</v>
      </c>
      <c r="R91" s="15">
        <v>15</v>
      </c>
      <c r="S91" s="18">
        <v>14</v>
      </c>
      <c r="T91" s="18">
        <v>15</v>
      </c>
      <c r="U91" s="18">
        <v>15</v>
      </c>
      <c r="V91" s="18">
        <v>14</v>
      </c>
      <c r="W91" s="132">
        <v>13</v>
      </c>
      <c r="X91" s="132">
        <v>14</v>
      </c>
      <c r="Y91" s="132">
        <v>15</v>
      </c>
      <c r="Z91" s="132">
        <v>16</v>
      </c>
      <c r="AA91" s="16">
        <v>15</v>
      </c>
      <c r="AB91" s="16">
        <v>15</v>
      </c>
      <c r="AC91" s="16">
        <v>15</v>
      </c>
    </row>
    <row r="92" spans="1:29" x14ac:dyDescent="0.3">
      <c r="A92" s="42" t="s">
        <v>356</v>
      </c>
      <c r="B92" s="42" t="s">
        <v>357</v>
      </c>
      <c r="C92" s="18">
        <v>11</v>
      </c>
      <c r="D92" s="18">
        <v>12</v>
      </c>
      <c r="E92" s="18">
        <v>12</v>
      </c>
      <c r="F92" s="18">
        <v>12</v>
      </c>
      <c r="G92" s="132">
        <v>12</v>
      </c>
      <c r="H92" s="132">
        <v>12</v>
      </c>
      <c r="I92" s="132">
        <v>12</v>
      </c>
      <c r="J92" s="132">
        <v>12</v>
      </c>
      <c r="K92" s="16">
        <v>12</v>
      </c>
      <c r="L92" s="16">
        <v>12</v>
      </c>
      <c r="M92" s="16">
        <v>12</v>
      </c>
      <c r="N92" s="16">
        <v>12</v>
      </c>
      <c r="O92" s="15">
        <v>11</v>
      </c>
      <c r="P92" s="15">
        <v>12</v>
      </c>
      <c r="Q92" s="15">
        <v>12</v>
      </c>
      <c r="R92" s="15">
        <v>13</v>
      </c>
      <c r="S92" s="18">
        <v>13</v>
      </c>
      <c r="T92" s="18">
        <v>13</v>
      </c>
      <c r="U92" s="18">
        <v>13</v>
      </c>
      <c r="V92" s="18">
        <v>12</v>
      </c>
      <c r="W92" s="132">
        <v>12</v>
      </c>
      <c r="X92" s="132">
        <v>12</v>
      </c>
      <c r="Y92" s="132">
        <v>13</v>
      </c>
      <c r="Z92" s="132">
        <v>14</v>
      </c>
      <c r="AA92" s="16">
        <v>13</v>
      </c>
      <c r="AB92" s="16">
        <v>13</v>
      </c>
      <c r="AC92" s="16">
        <v>13</v>
      </c>
    </row>
    <row r="93" spans="1:29" x14ac:dyDescent="0.3">
      <c r="A93" s="42" t="s">
        <v>358</v>
      </c>
      <c r="B93" s="42" t="s">
        <v>359</v>
      </c>
      <c r="C93" s="18">
        <v>5</v>
      </c>
      <c r="D93" s="18">
        <v>5</v>
      </c>
      <c r="E93" s="18">
        <v>5</v>
      </c>
      <c r="F93" s="18">
        <v>5</v>
      </c>
      <c r="G93" s="132">
        <v>5</v>
      </c>
      <c r="H93" s="132">
        <v>5</v>
      </c>
      <c r="I93" s="132">
        <v>5</v>
      </c>
      <c r="J93" s="132">
        <v>5</v>
      </c>
      <c r="K93" s="16">
        <v>5</v>
      </c>
      <c r="L93" s="16">
        <v>5</v>
      </c>
      <c r="M93" s="16">
        <v>5</v>
      </c>
      <c r="N93" s="16">
        <v>5</v>
      </c>
      <c r="O93" s="15">
        <v>5</v>
      </c>
      <c r="P93" s="15">
        <v>5</v>
      </c>
      <c r="Q93" s="15">
        <v>5</v>
      </c>
      <c r="R93" s="15">
        <v>6</v>
      </c>
      <c r="S93" s="18">
        <v>5</v>
      </c>
      <c r="T93" s="18">
        <v>5</v>
      </c>
      <c r="U93" s="18">
        <v>5</v>
      </c>
      <c r="V93" s="18">
        <v>5</v>
      </c>
      <c r="W93" s="132">
        <v>5</v>
      </c>
      <c r="X93" s="132">
        <v>5</v>
      </c>
      <c r="Y93" s="132">
        <v>6</v>
      </c>
      <c r="Z93" s="132">
        <v>6</v>
      </c>
      <c r="AA93" s="16">
        <v>6</v>
      </c>
      <c r="AB93" s="16">
        <v>6</v>
      </c>
      <c r="AC93" s="16">
        <v>6</v>
      </c>
    </row>
    <row r="94" spans="1:29" x14ac:dyDescent="0.3">
      <c r="A94" s="42" t="s">
        <v>360</v>
      </c>
      <c r="B94" s="42" t="s">
        <v>361</v>
      </c>
      <c r="C94" s="18">
        <v>35</v>
      </c>
      <c r="D94" s="18">
        <v>39</v>
      </c>
      <c r="E94" s="18">
        <v>39</v>
      </c>
      <c r="F94" s="18">
        <v>40</v>
      </c>
      <c r="G94" s="132">
        <v>39</v>
      </c>
      <c r="H94" s="132">
        <v>42</v>
      </c>
      <c r="I94" s="132">
        <v>41</v>
      </c>
      <c r="J94" s="132">
        <v>41</v>
      </c>
      <c r="K94" s="16">
        <v>40</v>
      </c>
      <c r="L94" s="16">
        <v>42</v>
      </c>
      <c r="M94" s="16">
        <v>41</v>
      </c>
      <c r="N94" s="16">
        <v>41</v>
      </c>
      <c r="O94" s="15">
        <v>39</v>
      </c>
      <c r="P94" s="15">
        <v>41</v>
      </c>
      <c r="Q94" s="15">
        <v>41</v>
      </c>
      <c r="R94" s="15">
        <v>44</v>
      </c>
      <c r="S94" s="18">
        <v>43</v>
      </c>
      <c r="T94" s="18">
        <v>44</v>
      </c>
      <c r="U94" s="18">
        <v>43</v>
      </c>
      <c r="V94" s="18">
        <v>43</v>
      </c>
      <c r="W94" s="132">
        <v>41</v>
      </c>
      <c r="X94" s="132">
        <v>43</v>
      </c>
      <c r="Y94" s="132">
        <v>46</v>
      </c>
      <c r="Z94" s="132">
        <v>48</v>
      </c>
      <c r="AA94" s="16">
        <v>45</v>
      </c>
      <c r="AB94" s="16">
        <v>46</v>
      </c>
      <c r="AC94" s="16">
        <v>44</v>
      </c>
    </row>
    <row r="95" spans="1:29" x14ac:dyDescent="0.3">
      <c r="A95" s="42" t="s">
        <v>362</v>
      </c>
      <c r="B95" s="42" t="s">
        <v>363</v>
      </c>
      <c r="C95" s="18">
        <v>35</v>
      </c>
      <c r="D95" s="18">
        <v>39</v>
      </c>
      <c r="E95" s="18">
        <v>38</v>
      </c>
      <c r="F95" s="18">
        <v>38</v>
      </c>
      <c r="G95" s="132">
        <v>38</v>
      </c>
      <c r="H95" s="132">
        <v>41</v>
      </c>
      <c r="I95" s="132">
        <v>39</v>
      </c>
      <c r="J95" s="132">
        <v>39</v>
      </c>
      <c r="K95" s="16">
        <v>38</v>
      </c>
      <c r="L95" s="16">
        <v>40</v>
      </c>
      <c r="M95" s="16">
        <v>39</v>
      </c>
      <c r="N95" s="16">
        <v>38</v>
      </c>
      <c r="O95" s="15">
        <v>36</v>
      </c>
      <c r="P95" s="15">
        <v>38</v>
      </c>
      <c r="Q95" s="15">
        <v>39</v>
      </c>
      <c r="R95" s="15">
        <v>41</v>
      </c>
      <c r="S95" s="18">
        <v>40</v>
      </c>
      <c r="T95" s="18">
        <v>41</v>
      </c>
      <c r="U95" s="18">
        <v>40</v>
      </c>
      <c r="V95" s="18">
        <v>40</v>
      </c>
      <c r="W95" s="132">
        <v>38</v>
      </c>
      <c r="X95" s="132">
        <v>40</v>
      </c>
      <c r="Y95" s="132">
        <v>43</v>
      </c>
      <c r="Z95" s="132">
        <v>44</v>
      </c>
      <c r="AA95" s="16">
        <v>42</v>
      </c>
      <c r="AB95" s="16">
        <v>42</v>
      </c>
      <c r="AC95" s="16">
        <v>41</v>
      </c>
    </row>
    <row r="96" spans="1:29" x14ac:dyDescent="0.3">
      <c r="A96" s="42" t="s">
        <v>364</v>
      </c>
      <c r="B96" s="42" t="s">
        <v>365</v>
      </c>
      <c r="C96" s="18">
        <v>66</v>
      </c>
      <c r="D96" s="18">
        <v>72</v>
      </c>
      <c r="E96" s="18">
        <v>71</v>
      </c>
      <c r="F96" s="18">
        <v>72</v>
      </c>
      <c r="G96" s="132">
        <v>72</v>
      </c>
      <c r="H96" s="132">
        <v>76</v>
      </c>
      <c r="I96" s="132">
        <v>75</v>
      </c>
      <c r="J96" s="132">
        <v>74</v>
      </c>
      <c r="K96" s="16">
        <v>73</v>
      </c>
      <c r="L96" s="16">
        <v>75</v>
      </c>
      <c r="M96" s="16">
        <v>74</v>
      </c>
      <c r="N96" s="16">
        <v>73</v>
      </c>
      <c r="O96" s="15">
        <v>70</v>
      </c>
      <c r="P96" s="15">
        <v>72</v>
      </c>
      <c r="Q96" s="15">
        <v>74</v>
      </c>
      <c r="R96" s="15">
        <v>79</v>
      </c>
      <c r="S96" s="18">
        <v>78</v>
      </c>
      <c r="T96" s="18">
        <v>79</v>
      </c>
      <c r="U96" s="18">
        <v>78</v>
      </c>
      <c r="V96" s="18">
        <v>77</v>
      </c>
      <c r="W96" s="132">
        <v>74</v>
      </c>
      <c r="X96" s="132">
        <v>76</v>
      </c>
      <c r="Y96" s="132">
        <v>82</v>
      </c>
      <c r="Z96" s="132">
        <v>84</v>
      </c>
      <c r="AA96" s="16">
        <v>80</v>
      </c>
      <c r="AB96" s="16">
        <v>80</v>
      </c>
      <c r="AC96" s="16">
        <v>79</v>
      </c>
    </row>
    <row r="97" spans="1:29" x14ac:dyDescent="0.3">
      <c r="A97" s="42" t="s">
        <v>366</v>
      </c>
      <c r="B97" s="42" t="s">
        <v>367</v>
      </c>
      <c r="C97" s="18">
        <v>41</v>
      </c>
      <c r="D97" s="18">
        <v>46</v>
      </c>
      <c r="E97" s="18">
        <v>45</v>
      </c>
      <c r="F97" s="18">
        <v>45</v>
      </c>
      <c r="G97" s="132">
        <v>45</v>
      </c>
      <c r="H97" s="132">
        <v>48</v>
      </c>
      <c r="I97" s="132">
        <v>46</v>
      </c>
      <c r="J97" s="132">
        <v>46</v>
      </c>
      <c r="K97" s="16">
        <v>44</v>
      </c>
      <c r="L97" s="16">
        <v>47</v>
      </c>
      <c r="M97" s="16">
        <v>46</v>
      </c>
      <c r="N97" s="16">
        <v>45</v>
      </c>
      <c r="O97" s="15">
        <v>43</v>
      </c>
      <c r="P97" s="15">
        <v>45</v>
      </c>
      <c r="Q97" s="15">
        <v>46</v>
      </c>
      <c r="R97" s="15">
        <v>49</v>
      </c>
      <c r="S97" s="18">
        <v>47</v>
      </c>
      <c r="T97" s="18">
        <v>49</v>
      </c>
      <c r="U97" s="18">
        <v>48</v>
      </c>
      <c r="V97" s="18">
        <v>47</v>
      </c>
      <c r="W97" s="132">
        <v>45</v>
      </c>
      <c r="X97" s="132">
        <v>47</v>
      </c>
      <c r="Y97" s="132">
        <v>51</v>
      </c>
      <c r="Z97" s="132">
        <v>52</v>
      </c>
      <c r="AA97" s="16">
        <v>50</v>
      </c>
      <c r="AB97" s="16">
        <v>50</v>
      </c>
      <c r="AC97" s="16">
        <v>49</v>
      </c>
    </row>
    <row r="98" spans="1:29" x14ac:dyDescent="0.3">
      <c r="A98" s="42" t="s">
        <v>368</v>
      </c>
      <c r="B98" s="42" t="s">
        <v>369</v>
      </c>
      <c r="C98" s="18">
        <v>39</v>
      </c>
      <c r="D98" s="18">
        <v>42</v>
      </c>
      <c r="E98" s="18">
        <v>42</v>
      </c>
      <c r="F98" s="18">
        <v>42</v>
      </c>
      <c r="G98" s="132">
        <v>42</v>
      </c>
      <c r="H98" s="132">
        <v>44</v>
      </c>
      <c r="I98" s="132">
        <v>43</v>
      </c>
      <c r="J98" s="132">
        <v>43</v>
      </c>
      <c r="K98" s="16">
        <v>41</v>
      </c>
      <c r="L98" s="16">
        <v>44</v>
      </c>
      <c r="M98" s="16">
        <v>43</v>
      </c>
      <c r="N98" s="16">
        <v>42</v>
      </c>
      <c r="O98" s="15">
        <v>41</v>
      </c>
      <c r="P98" s="15">
        <v>43</v>
      </c>
      <c r="Q98" s="15">
        <v>43</v>
      </c>
      <c r="R98" s="15">
        <v>46</v>
      </c>
      <c r="S98" s="18">
        <v>46</v>
      </c>
      <c r="T98" s="18">
        <v>47</v>
      </c>
      <c r="U98" s="18">
        <v>46</v>
      </c>
      <c r="V98" s="18">
        <v>45</v>
      </c>
      <c r="W98" s="132">
        <v>43</v>
      </c>
      <c r="X98" s="132">
        <v>45</v>
      </c>
      <c r="Y98" s="132">
        <v>49</v>
      </c>
      <c r="Z98" s="132">
        <v>50</v>
      </c>
      <c r="AA98" s="16">
        <v>48</v>
      </c>
      <c r="AB98" s="16">
        <v>48</v>
      </c>
      <c r="AC98" s="16">
        <v>47</v>
      </c>
    </row>
    <row r="99" spans="1:29" x14ac:dyDescent="0.3">
      <c r="A99" s="42" t="s">
        <v>370</v>
      </c>
      <c r="B99" s="42" t="s">
        <v>371</v>
      </c>
      <c r="C99" s="18">
        <v>16</v>
      </c>
      <c r="D99" s="18">
        <v>17</v>
      </c>
      <c r="E99" s="18">
        <v>17</v>
      </c>
      <c r="F99" s="18">
        <v>17</v>
      </c>
      <c r="G99" s="132">
        <v>17</v>
      </c>
      <c r="H99" s="132">
        <v>18</v>
      </c>
      <c r="I99" s="132">
        <v>18</v>
      </c>
      <c r="J99" s="132">
        <v>17</v>
      </c>
      <c r="K99" s="16">
        <v>17</v>
      </c>
      <c r="L99" s="16">
        <v>18</v>
      </c>
      <c r="M99" s="16">
        <v>18</v>
      </c>
      <c r="N99" s="16">
        <v>18</v>
      </c>
      <c r="O99" s="15">
        <v>17</v>
      </c>
      <c r="P99" s="15">
        <v>18</v>
      </c>
      <c r="Q99" s="15">
        <v>19</v>
      </c>
      <c r="R99" s="15">
        <v>20</v>
      </c>
      <c r="S99" s="18">
        <v>19</v>
      </c>
      <c r="T99" s="18">
        <v>20</v>
      </c>
      <c r="U99" s="18">
        <v>20</v>
      </c>
      <c r="V99" s="18">
        <v>19</v>
      </c>
      <c r="W99" s="132">
        <v>19</v>
      </c>
      <c r="X99" s="132">
        <v>20</v>
      </c>
      <c r="Y99" s="132">
        <v>22</v>
      </c>
      <c r="Z99" s="132">
        <v>21</v>
      </c>
      <c r="AA99" s="16">
        <v>20</v>
      </c>
      <c r="AB99" s="16">
        <v>21</v>
      </c>
      <c r="AC99" s="16">
        <v>21</v>
      </c>
    </row>
    <row r="100" spans="1:29" x14ac:dyDescent="0.3">
      <c r="A100" s="42" t="s">
        <v>372</v>
      </c>
      <c r="B100" s="42" t="s">
        <v>373</v>
      </c>
      <c r="C100" s="18">
        <v>18</v>
      </c>
      <c r="D100" s="18">
        <v>19</v>
      </c>
      <c r="E100" s="18">
        <v>19</v>
      </c>
      <c r="F100" s="18">
        <v>18</v>
      </c>
      <c r="G100" s="132">
        <v>18</v>
      </c>
      <c r="H100" s="132">
        <v>19</v>
      </c>
      <c r="I100" s="132">
        <v>18</v>
      </c>
      <c r="J100" s="132">
        <v>18</v>
      </c>
      <c r="K100" s="16">
        <v>18</v>
      </c>
      <c r="L100" s="16">
        <v>18</v>
      </c>
      <c r="M100" s="16">
        <v>19</v>
      </c>
      <c r="N100" s="16">
        <v>19</v>
      </c>
      <c r="O100" s="15">
        <v>18</v>
      </c>
      <c r="P100" s="15">
        <v>18</v>
      </c>
      <c r="Q100" s="15">
        <v>19</v>
      </c>
      <c r="R100" s="15">
        <v>20</v>
      </c>
      <c r="S100" s="18">
        <v>20</v>
      </c>
      <c r="T100" s="18">
        <v>20</v>
      </c>
      <c r="U100" s="18">
        <v>21</v>
      </c>
      <c r="V100" s="18">
        <v>20</v>
      </c>
      <c r="W100" s="132">
        <v>20</v>
      </c>
      <c r="X100" s="132">
        <v>20</v>
      </c>
      <c r="Y100" s="132">
        <v>22</v>
      </c>
      <c r="Z100" s="132">
        <v>22</v>
      </c>
      <c r="AA100" s="16">
        <v>20</v>
      </c>
      <c r="AB100" s="16">
        <v>21</v>
      </c>
      <c r="AC100" s="16">
        <v>20</v>
      </c>
    </row>
    <row r="101" spans="1:29" x14ac:dyDescent="0.3">
      <c r="A101" s="42" t="s">
        <v>374</v>
      </c>
      <c r="B101" s="42" t="s">
        <v>375</v>
      </c>
      <c r="C101" s="18">
        <v>6</v>
      </c>
      <c r="D101" s="18">
        <v>7</v>
      </c>
      <c r="E101" s="18">
        <v>7</v>
      </c>
      <c r="F101" s="18">
        <v>7</v>
      </c>
      <c r="G101" s="132">
        <v>7</v>
      </c>
      <c r="H101" s="132">
        <v>8</v>
      </c>
      <c r="I101" s="132">
        <v>8</v>
      </c>
      <c r="J101" s="132">
        <v>7</v>
      </c>
      <c r="K101" s="16">
        <v>8</v>
      </c>
      <c r="L101" s="16">
        <v>8</v>
      </c>
      <c r="M101" s="16">
        <v>8</v>
      </c>
      <c r="N101" s="16">
        <v>8</v>
      </c>
      <c r="O101" s="15">
        <v>8</v>
      </c>
      <c r="P101" s="15">
        <v>9</v>
      </c>
      <c r="Q101" s="15">
        <v>9</v>
      </c>
      <c r="R101" s="15">
        <v>9</v>
      </c>
      <c r="S101" s="18">
        <v>9</v>
      </c>
      <c r="T101" s="18">
        <v>10</v>
      </c>
      <c r="U101" s="18">
        <v>10</v>
      </c>
      <c r="V101" s="18">
        <v>9</v>
      </c>
      <c r="W101" s="132">
        <v>9</v>
      </c>
      <c r="X101" s="132">
        <v>10</v>
      </c>
      <c r="Y101" s="132">
        <v>10</v>
      </c>
      <c r="Z101" s="132">
        <v>10</v>
      </c>
      <c r="AA101" s="16">
        <v>10</v>
      </c>
      <c r="AB101" s="16">
        <v>10</v>
      </c>
      <c r="AC101" s="16">
        <v>10</v>
      </c>
    </row>
    <row r="102" spans="1:29" x14ac:dyDescent="0.3">
      <c r="A102" s="42" t="s">
        <v>376</v>
      </c>
      <c r="B102" s="42" t="s">
        <v>377</v>
      </c>
      <c r="C102" s="18">
        <v>47</v>
      </c>
      <c r="D102" s="18">
        <v>48</v>
      </c>
      <c r="E102" s="18">
        <v>48</v>
      </c>
      <c r="F102" s="18">
        <v>49</v>
      </c>
      <c r="G102" s="132">
        <v>49</v>
      </c>
      <c r="H102" s="132">
        <v>50</v>
      </c>
      <c r="I102" s="132">
        <v>50</v>
      </c>
      <c r="J102" s="132">
        <v>50</v>
      </c>
      <c r="K102" s="16">
        <v>51</v>
      </c>
      <c r="L102" s="16">
        <v>52</v>
      </c>
      <c r="M102" s="16">
        <v>53</v>
      </c>
      <c r="N102" s="16">
        <v>53</v>
      </c>
      <c r="O102" s="15">
        <v>52</v>
      </c>
      <c r="P102" s="15">
        <v>53</v>
      </c>
      <c r="Q102" s="15">
        <v>55</v>
      </c>
      <c r="R102" s="15">
        <v>58</v>
      </c>
      <c r="S102" s="18">
        <v>57</v>
      </c>
      <c r="T102" s="18">
        <v>58</v>
      </c>
      <c r="U102" s="18">
        <v>58</v>
      </c>
      <c r="V102" s="18">
        <v>57</v>
      </c>
      <c r="W102" s="132">
        <v>55</v>
      </c>
      <c r="X102" s="132">
        <v>56</v>
      </c>
      <c r="Y102" s="132">
        <v>62</v>
      </c>
      <c r="Z102" s="132">
        <v>62</v>
      </c>
      <c r="AA102" s="16">
        <v>60</v>
      </c>
      <c r="AB102" s="16">
        <v>60</v>
      </c>
      <c r="AC102" s="16">
        <v>59</v>
      </c>
    </row>
    <row r="103" spans="1:29" x14ac:dyDescent="0.3">
      <c r="A103" s="42" t="s">
        <v>378</v>
      </c>
      <c r="B103" s="42" t="s">
        <v>379</v>
      </c>
      <c r="C103" s="18">
        <v>0</v>
      </c>
      <c r="D103" s="18">
        <v>1</v>
      </c>
      <c r="E103" s="18">
        <v>1</v>
      </c>
      <c r="F103" s="18">
        <v>1</v>
      </c>
      <c r="G103" s="132">
        <v>1</v>
      </c>
      <c r="H103" s="132">
        <v>0</v>
      </c>
      <c r="I103" s="132">
        <v>0</v>
      </c>
      <c r="J103" s="132">
        <v>0</v>
      </c>
      <c r="K103" s="16">
        <v>0</v>
      </c>
      <c r="L103" s="16">
        <v>0</v>
      </c>
      <c r="M103" s="16">
        <v>0</v>
      </c>
      <c r="N103" s="16">
        <v>0</v>
      </c>
      <c r="O103" s="15">
        <v>0</v>
      </c>
      <c r="P103" s="15">
        <v>0</v>
      </c>
      <c r="Q103" s="15">
        <v>0</v>
      </c>
      <c r="R103" s="15">
        <v>0</v>
      </c>
      <c r="S103" s="18">
        <v>0</v>
      </c>
      <c r="T103" s="18">
        <v>0</v>
      </c>
      <c r="U103" s="18">
        <v>0</v>
      </c>
      <c r="V103" s="18">
        <v>0</v>
      </c>
      <c r="W103" s="132">
        <v>0</v>
      </c>
      <c r="X103" s="132">
        <v>0</v>
      </c>
      <c r="Y103" s="132">
        <v>0</v>
      </c>
      <c r="Z103" s="132">
        <v>0</v>
      </c>
      <c r="AA103" s="16">
        <v>0</v>
      </c>
      <c r="AB103" s="16">
        <v>0</v>
      </c>
      <c r="AC103" s="16">
        <v>0</v>
      </c>
    </row>
    <row r="104" spans="1:29" s="8" customFormat="1" x14ac:dyDescent="0.3">
      <c r="B104" s="43" t="s">
        <v>43</v>
      </c>
      <c r="C104" s="20">
        <v>2172</v>
      </c>
      <c r="D104" s="20">
        <v>2367</v>
      </c>
      <c r="E104" s="20">
        <v>2352</v>
      </c>
      <c r="F104" s="20">
        <v>2394</v>
      </c>
      <c r="G104" s="133">
        <v>2334</v>
      </c>
      <c r="H104" s="133">
        <v>2468</v>
      </c>
      <c r="I104" s="133">
        <v>2392</v>
      </c>
      <c r="J104" s="133">
        <v>2384</v>
      </c>
      <c r="K104" s="22">
        <v>2321</v>
      </c>
      <c r="L104" s="22">
        <v>2419</v>
      </c>
      <c r="M104" s="22">
        <v>2380</v>
      </c>
      <c r="N104" s="22">
        <v>2393</v>
      </c>
      <c r="O104" s="23">
        <v>2278</v>
      </c>
      <c r="P104" s="23">
        <v>2359</v>
      </c>
      <c r="Q104" s="23">
        <v>2430</v>
      </c>
      <c r="R104" s="23">
        <v>2608</v>
      </c>
      <c r="S104" s="20">
        <v>2525</v>
      </c>
      <c r="T104" s="20">
        <v>2578</v>
      </c>
      <c r="U104" s="20">
        <v>2557</v>
      </c>
      <c r="V104" s="20">
        <v>2510</v>
      </c>
      <c r="W104" s="133">
        <v>2365</v>
      </c>
      <c r="X104" s="133">
        <v>2466</v>
      </c>
      <c r="Y104" s="133">
        <v>2712</v>
      </c>
      <c r="Z104" s="133">
        <v>2770</v>
      </c>
      <c r="AA104" s="22">
        <v>2617</v>
      </c>
      <c r="AB104" s="22">
        <v>2657</v>
      </c>
      <c r="AC104" s="22">
        <v>2605</v>
      </c>
    </row>
    <row r="107" spans="1:29" x14ac:dyDescent="0.3">
      <c r="A107" s="118" t="s">
        <v>97</v>
      </c>
    </row>
    <row r="108" spans="1:29" x14ac:dyDescent="0.3">
      <c r="A108" s="118" t="s">
        <v>150</v>
      </c>
    </row>
    <row r="109" spans="1:29" ht="15" x14ac:dyDescent="0.3">
      <c r="A109" s="120" t="s">
        <v>96</v>
      </c>
    </row>
  </sheetData>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87570-CAEB-4D8D-B2CC-9B52D5CF380D}">
  <sheetPr>
    <tabColor theme="0" tint="-0.249977111117893"/>
  </sheetPr>
  <dimension ref="A1:M32"/>
  <sheetViews>
    <sheetView workbookViewId="0">
      <pane ySplit="3" topLeftCell="A16" activePane="bottomLeft" state="frozen"/>
      <selection pane="bottomLeft" activeCell="A29" sqref="A29:M30"/>
    </sheetView>
  </sheetViews>
  <sheetFormatPr baseColWidth="10" defaultRowHeight="14.5" x14ac:dyDescent="0.35"/>
  <cols>
    <col min="1" max="1" width="11.453125" style="153"/>
    <col min="2" max="2" width="13.1796875" style="153" customWidth="1"/>
    <col min="3" max="11" width="11.453125" style="157"/>
    <col min="13" max="13" width="11.453125" style="165"/>
  </cols>
  <sheetData>
    <row r="1" spans="1:13" x14ac:dyDescent="0.35">
      <c r="A1" s="262" t="s">
        <v>11</v>
      </c>
      <c r="B1" s="265" t="s">
        <v>10</v>
      </c>
      <c r="C1" s="268" t="s">
        <v>117</v>
      </c>
      <c r="D1" s="271" t="s">
        <v>116</v>
      </c>
      <c r="E1" s="274" t="s">
        <v>118</v>
      </c>
      <c r="F1" s="253" t="s">
        <v>124</v>
      </c>
      <c r="G1" s="254"/>
      <c r="H1" s="254"/>
      <c r="I1" s="254"/>
      <c r="J1" s="254"/>
      <c r="K1" s="255"/>
      <c r="L1" s="259" t="s">
        <v>132</v>
      </c>
    </row>
    <row r="2" spans="1:13" x14ac:dyDescent="0.35">
      <c r="A2" s="263"/>
      <c r="B2" s="266"/>
      <c r="C2" s="269"/>
      <c r="D2" s="272"/>
      <c r="E2" s="275"/>
      <c r="F2" s="256"/>
      <c r="G2" s="257"/>
      <c r="H2" s="257"/>
      <c r="I2" s="257"/>
      <c r="J2" s="257"/>
      <c r="K2" s="258"/>
      <c r="L2" s="260"/>
    </row>
    <row r="3" spans="1:13" ht="65.5" thickBot="1" x14ac:dyDescent="0.4">
      <c r="A3" s="264"/>
      <c r="B3" s="267"/>
      <c r="C3" s="270"/>
      <c r="D3" s="273"/>
      <c r="E3" s="276"/>
      <c r="F3" s="150" t="s">
        <v>119</v>
      </c>
      <c r="G3" s="151" t="s">
        <v>120</v>
      </c>
      <c r="H3" s="151" t="s">
        <v>121</v>
      </c>
      <c r="I3" s="151" t="s">
        <v>122</v>
      </c>
      <c r="J3" s="151" t="s">
        <v>123</v>
      </c>
      <c r="K3" s="152" t="s">
        <v>43</v>
      </c>
      <c r="L3" s="261"/>
    </row>
    <row r="4" spans="1:13" x14ac:dyDescent="0.35">
      <c r="A4" s="61" t="s">
        <v>12</v>
      </c>
      <c r="B4" s="44" t="s">
        <v>7</v>
      </c>
      <c r="C4" s="154">
        <v>1575745</v>
      </c>
      <c r="D4" s="155">
        <v>521611</v>
      </c>
      <c r="E4" s="156">
        <v>1054134</v>
      </c>
      <c r="F4" s="154">
        <v>82893</v>
      </c>
      <c r="G4" s="155">
        <v>146171</v>
      </c>
      <c r="H4" s="155">
        <v>38569</v>
      </c>
      <c r="I4" s="155">
        <v>175951</v>
      </c>
      <c r="J4" s="155">
        <v>78027</v>
      </c>
      <c r="K4" s="156">
        <f>SUM(F4:J4)</f>
        <v>521611</v>
      </c>
      <c r="L4" s="156">
        <v>987569</v>
      </c>
      <c r="M4" s="166">
        <f>K4-D4</f>
        <v>0</v>
      </c>
    </row>
    <row r="5" spans="1:13" x14ac:dyDescent="0.35">
      <c r="A5" s="61" t="s">
        <v>13</v>
      </c>
      <c r="B5" s="45" t="s">
        <v>7</v>
      </c>
      <c r="C5" s="154">
        <v>751924</v>
      </c>
      <c r="D5" s="155">
        <v>688881</v>
      </c>
      <c r="E5" s="156">
        <v>63043</v>
      </c>
      <c r="F5" s="154">
        <v>166574</v>
      </c>
      <c r="G5" s="155">
        <v>202247</v>
      </c>
      <c r="H5" s="155">
        <v>64971</v>
      </c>
      <c r="I5" s="155">
        <v>166069</v>
      </c>
      <c r="J5" s="155">
        <v>89020</v>
      </c>
      <c r="K5" s="156">
        <f t="shared" ref="K5:K26" si="0">SUM(F5:J5)</f>
        <v>688881</v>
      </c>
      <c r="L5" s="156">
        <v>301338</v>
      </c>
      <c r="M5" s="166">
        <f t="shared" ref="M5:M27" si="1">K5-D5</f>
        <v>0</v>
      </c>
    </row>
    <row r="6" spans="1:13" x14ac:dyDescent="0.35">
      <c r="A6" s="61" t="s">
        <v>14</v>
      </c>
      <c r="B6" s="45" t="s">
        <v>7</v>
      </c>
      <c r="C6" s="154">
        <v>726793</v>
      </c>
      <c r="D6" s="155">
        <v>659845</v>
      </c>
      <c r="E6" s="156">
        <v>66948</v>
      </c>
      <c r="F6" s="154">
        <v>132586</v>
      </c>
      <c r="G6" s="155">
        <v>202801</v>
      </c>
      <c r="H6" s="155">
        <v>74009</v>
      </c>
      <c r="I6" s="155">
        <v>144033</v>
      </c>
      <c r="J6" s="155">
        <v>106416</v>
      </c>
      <c r="K6" s="156">
        <f t="shared" si="0"/>
        <v>659845</v>
      </c>
      <c r="L6" s="156">
        <v>229330</v>
      </c>
      <c r="M6" s="166">
        <f t="shared" si="1"/>
        <v>0</v>
      </c>
    </row>
    <row r="7" spans="1:13" x14ac:dyDescent="0.35">
      <c r="A7" s="61" t="s">
        <v>15</v>
      </c>
      <c r="B7" s="45" t="s">
        <v>7</v>
      </c>
      <c r="C7" s="154">
        <v>831016</v>
      </c>
      <c r="D7" s="155">
        <v>711004</v>
      </c>
      <c r="E7" s="156">
        <v>120012</v>
      </c>
      <c r="F7" s="154">
        <v>130603</v>
      </c>
      <c r="G7" s="155">
        <v>212421</v>
      </c>
      <c r="H7" s="155">
        <v>68840</v>
      </c>
      <c r="I7" s="155">
        <v>170321</v>
      </c>
      <c r="J7" s="155">
        <v>128819</v>
      </c>
      <c r="K7" s="156">
        <f t="shared" si="0"/>
        <v>711004</v>
      </c>
      <c r="L7" s="156">
        <v>291891</v>
      </c>
      <c r="M7" s="166">
        <f t="shared" si="1"/>
        <v>0</v>
      </c>
    </row>
    <row r="8" spans="1:13" x14ac:dyDescent="0.35">
      <c r="A8" s="61" t="s">
        <v>16</v>
      </c>
      <c r="B8" s="45" t="s">
        <v>7</v>
      </c>
      <c r="C8" s="154">
        <v>762968</v>
      </c>
      <c r="D8" s="155">
        <v>778050</v>
      </c>
      <c r="E8" s="156">
        <v>-15082</v>
      </c>
      <c r="F8" s="154">
        <v>134331</v>
      </c>
      <c r="G8" s="155">
        <v>256545</v>
      </c>
      <c r="H8" s="155">
        <v>88925</v>
      </c>
      <c r="I8" s="155">
        <v>203541</v>
      </c>
      <c r="J8" s="155">
        <v>94708</v>
      </c>
      <c r="K8" s="156">
        <f t="shared" si="0"/>
        <v>778050</v>
      </c>
      <c r="L8" s="156">
        <v>256908</v>
      </c>
      <c r="M8" s="166">
        <f t="shared" si="1"/>
        <v>0</v>
      </c>
    </row>
    <row r="9" spans="1:13" x14ac:dyDescent="0.35">
      <c r="A9" s="61" t="s">
        <v>17</v>
      </c>
      <c r="B9" s="45" t="s">
        <v>7</v>
      </c>
      <c r="C9" s="154">
        <v>695512</v>
      </c>
      <c r="D9" s="155">
        <v>643145</v>
      </c>
      <c r="E9" s="156">
        <v>52367</v>
      </c>
      <c r="F9" s="154">
        <v>101452</v>
      </c>
      <c r="G9" s="155">
        <v>195268</v>
      </c>
      <c r="H9" s="155">
        <v>70320</v>
      </c>
      <c r="I9" s="155">
        <v>217795</v>
      </c>
      <c r="J9" s="155">
        <v>58310</v>
      </c>
      <c r="K9" s="156">
        <f t="shared" si="0"/>
        <v>643145</v>
      </c>
      <c r="L9" s="156">
        <v>200044</v>
      </c>
      <c r="M9" s="166">
        <f t="shared" si="1"/>
        <v>0</v>
      </c>
    </row>
    <row r="10" spans="1:13" x14ac:dyDescent="0.35">
      <c r="A10" s="61" t="s">
        <v>18</v>
      </c>
      <c r="B10" s="45" t="s">
        <v>7</v>
      </c>
      <c r="C10" s="154">
        <v>631481</v>
      </c>
      <c r="D10" s="155">
        <v>762055</v>
      </c>
      <c r="E10" s="156">
        <v>-130574</v>
      </c>
      <c r="F10" s="154">
        <v>117553</v>
      </c>
      <c r="G10" s="155">
        <v>242953</v>
      </c>
      <c r="H10" s="155">
        <v>82553</v>
      </c>
      <c r="I10" s="155">
        <v>211038</v>
      </c>
      <c r="J10" s="155">
        <v>107958</v>
      </c>
      <c r="K10" s="156">
        <f t="shared" si="0"/>
        <v>762055</v>
      </c>
      <c r="L10" s="156">
        <v>186605</v>
      </c>
      <c r="M10" s="166">
        <f t="shared" si="1"/>
        <v>0</v>
      </c>
    </row>
    <row r="11" spans="1:13" x14ac:dyDescent="0.35">
      <c r="A11" s="61" t="s">
        <v>19</v>
      </c>
      <c r="B11" s="45" t="s">
        <v>7</v>
      </c>
      <c r="C11" s="154">
        <v>888416</v>
      </c>
      <c r="D11" s="155">
        <v>722498</v>
      </c>
      <c r="E11" s="156">
        <v>165918</v>
      </c>
      <c r="F11" s="154">
        <v>115615</v>
      </c>
      <c r="G11" s="155">
        <v>226748</v>
      </c>
      <c r="H11" s="155">
        <v>81685</v>
      </c>
      <c r="I11" s="155">
        <v>147994</v>
      </c>
      <c r="J11" s="155">
        <v>150456</v>
      </c>
      <c r="K11" s="156">
        <f t="shared" si="0"/>
        <v>722498</v>
      </c>
      <c r="L11" s="156">
        <v>241689</v>
      </c>
      <c r="M11" s="166">
        <f t="shared" si="1"/>
        <v>0</v>
      </c>
    </row>
    <row r="12" spans="1:13" x14ac:dyDescent="0.35">
      <c r="A12" s="61" t="s">
        <v>20</v>
      </c>
      <c r="B12" s="45" t="s">
        <v>7</v>
      </c>
      <c r="C12" s="154">
        <v>750356</v>
      </c>
      <c r="D12" s="155">
        <v>828940</v>
      </c>
      <c r="E12" s="156">
        <v>-78584</v>
      </c>
      <c r="F12" s="154">
        <v>138525</v>
      </c>
      <c r="G12" s="155">
        <v>272087</v>
      </c>
      <c r="H12" s="155">
        <v>102714</v>
      </c>
      <c r="I12" s="155">
        <v>207899</v>
      </c>
      <c r="J12" s="155">
        <v>107715</v>
      </c>
      <c r="K12" s="156">
        <f t="shared" si="0"/>
        <v>828940</v>
      </c>
      <c r="L12" s="156">
        <v>220827</v>
      </c>
      <c r="M12" s="166">
        <f t="shared" si="1"/>
        <v>0</v>
      </c>
    </row>
    <row r="13" spans="1:13" x14ac:dyDescent="0.35">
      <c r="A13" s="61" t="s">
        <v>21</v>
      </c>
      <c r="B13" s="45" t="s">
        <v>7</v>
      </c>
      <c r="C13" s="154">
        <v>699630</v>
      </c>
      <c r="D13" s="155">
        <v>702256</v>
      </c>
      <c r="E13" s="156">
        <v>-2626</v>
      </c>
      <c r="F13" s="154">
        <v>128332</v>
      </c>
      <c r="G13" s="155">
        <v>223234</v>
      </c>
      <c r="H13" s="155">
        <v>79375</v>
      </c>
      <c r="I13" s="155">
        <v>173139</v>
      </c>
      <c r="J13" s="155">
        <v>98176</v>
      </c>
      <c r="K13" s="156">
        <f t="shared" si="0"/>
        <v>702256</v>
      </c>
      <c r="L13" s="156">
        <v>174443</v>
      </c>
      <c r="M13" s="166">
        <f t="shared" si="1"/>
        <v>0</v>
      </c>
    </row>
    <row r="14" spans="1:13" x14ac:dyDescent="0.35">
      <c r="A14" s="61" t="s">
        <v>22</v>
      </c>
      <c r="B14" s="45" t="s">
        <v>7</v>
      </c>
      <c r="C14" s="154">
        <v>738619</v>
      </c>
      <c r="D14" s="155">
        <v>700546</v>
      </c>
      <c r="E14" s="156">
        <v>38073</v>
      </c>
      <c r="F14" s="154">
        <v>141859</v>
      </c>
      <c r="G14" s="155">
        <v>223390</v>
      </c>
      <c r="H14" s="155">
        <v>90061</v>
      </c>
      <c r="I14" s="155">
        <v>136115</v>
      </c>
      <c r="J14" s="155">
        <v>109121</v>
      </c>
      <c r="K14" s="156">
        <f t="shared" si="0"/>
        <v>700546</v>
      </c>
      <c r="L14" s="156">
        <v>169579</v>
      </c>
      <c r="M14" s="166">
        <f t="shared" si="1"/>
        <v>0</v>
      </c>
    </row>
    <row r="15" spans="1:13" x14ac:dyDescent="0.35">
      <c r="A15" s="61" t="s">
        <v>23</v>
      </c>
      <c r="B15" s="45" t="s">
        <v>7</v>
      </c>
      <c r="C15" s="154">
        <v>887645</v>
      </c>
      <c r="D15" s="155">
        <v>799691</v>
      </c>
      <c r="E15" s="156">
        <v>87954</v>
      </c>
      <c r="F15" s="154">
        <v>173177</v>
      </c>
      <c r="G15" s="155">
        <v>234200</v>
      </c>
      <c r="H15" s="155">
        <v>85174</v>
      </c>
      <c r="I15" s="155">
        <v>159798</v>
      </c>
      <c r="J15" s="155">
        <v>147342</v>
      </c>
      <c r="K15" s="156">
        <f t="shared" si="0"/>
        <v>799691</v>
      </c>
      <c r="L15" s="156">
        <v>240271</v>
      </c>
      <c r="M15" s="166">
        <f t="shared" si="1"/>
        <v>0</v>
      </c>
    </row>
    <row r="16" spans="1:13" x14ac:dyDescent="0.35">
      <c r="A16" s="61" t="s">
        <v>24</v>
      </c>
      <c r="B16" s="45" t="s">
        <v>7</v>
      </c>
      <c r="C16" s="154">
        <v>841138</v>
      </c>
      <c r="D16" s="155">
        <v>889417</v>
      </c>
      <c r="E16" s="156">
        <v>-48279</v>
      </c>
      <c r="F16" s="154">
        <v>153830</v>
      </c>
      <c r="G16" s="155">
        <v>295390</v>
      </c>
      <c r="H16" s="155">
        <v>122003</v>
      </c>
      <c r="I16" s="155">
        <v>191651</v>
      </c>
      <c r="J16" s="155">
        <v>126543</v>
      </c>
      <c r="K16" s="156">
        <f t="shared" si="0"/>
        <v>889417</v>
      </c>
      <c r="L16" s="156">
        <v>239958</v>
      </c>
      <c r="M16" s="166">
        <f t="shared" si="1"/>
        <v>0</v>
      </c>
    </row>
    <row r="17" spans="1:13" x14ac:dyDescent="0.35">
      <c r="A17" s="61" t="s">
        <v>25</v>
      </c>
      <c r="B17" s="45" t="s">
        <v>7</v>
      </c>
      <c r="C17" s="154">
        <v>805447</v>
      </c>
      <c r="D17" s="155">
        <v>767937</v>
      </c>
      <c r="E17" s="156">
        <v>37510</v>
      </c>
      <c r="F17" s="154">
        <v>152206</v>
      </c>
      <c r="G17" s="155">
        <v>232231</v>
      </c>
      <c r="H17" s="155">
        <v>93472</v>
      </c>
      <c r="I17" s="155">
        <v>175433</v>
      </c>
      <c r="J17" s="155">
        <v>114595</v>
      </c>
      <c r="K17" s="156">
        <f t="shared" si="0"/>
        <v>767937</v>
      </c>
      <c r="L17" s="156">
        <v>196008</v>
      </c>
      <c r="M17" s="166">
        <f t="shared" si="1"/>
        <v>0</v>
      </c>
    </row>
    <row r="18" spans="1:13" x14ac:dyDescent="0.35">
      <c r="A18" s="61" t="s">
        <v>26</v>
      </c>
      <c r="B18" s="45" t="s">
        <v>7</v>
      </c>
      <c r="C18" s="154">
        <v>830585</v>
      </c>
      <c r="D18" s="155">
        <v>756006</v>
      </c>
      <c r="E18" s="156">
        <v>74579</v>
      </c>
      <c r="F18" s="154">
        <v>149263</v>
      </c>
      <c r="G18" s="155">
        <v>225008</v>
      </c>
      <c r="H18" s="155">
        <v>88246</v>
      </c>
      <c r="I18" s="155">
        <v>159490</v>
      </c>
      <c r="J18" s="155">
        <v>133999</v>
      </c>
      <c r="K18" s="156">
        <f t="shared" si="0"/>
        <v>756006</v>
      </c>
      <c r="L18" s="156">
        <v>201767</v>
      </c>
      <c r="M18" s="166">
        <f t="shared" si="1"/>
        <v>0</v>
      </c>
    </row>
    <row r="19" spans="1:13" x14ac:dyDescent="0.35">
      <c r="A19" s="61" t="s">
        <v>27</v>
      </c>
      <c r="B19" s="45" t="s">
        <v>7</v>
      </c>
      <c r="C19" s="154">
        <v>908333</v>
      </c>
      <c r="D19" s="155">
        <v>801371</v>
      </c>
      <c r="E19" s="156">
        <v>106962</v>
      </c>
      <c r="F19" s="154">
        <v>158834</v>
      </c>
      <c r="G19" s="155">
        <v>231638</v>
      </c>
      <c r="H19" s="155">
        <v>75252</v>
      </c>
      <c r="I19" s="155">
        <v>185322</v>
      </c>
      <c r="J19" s="155">
        <v>150325</v>
      </c>
      <c r="K19" s="156">
        <f t="shared" si="0"/>
        <v>801371</v>
      </c>
      <c r="L19" s="156">
        <v>245114</v>
      </c>
      <c r="M19" s="166">
        <f t="shared" si="1"/>
        <v>0</v>
      </c>
    </row>
    <row r="20" spans="1:13" x14ac:dyDescent="0.35">
      <c r="A20" s="61" t="s">
        <v>28</v>
      </c>
      <c r="B20" s="45" t="s">
        <v>7</v>
      </c>
      <c r="C20" s="154">
        <v>846452</v>
      </c>
      <c r="D20" s="155">
        <v>891078</v>
      </c>
      <c r="E20" s="156">
        <v>-44626</v>
      </c>
      <c r="F20" s="154">
        <v>152836</v>
      </c>
      <c r="G20" s="155">
        <v>304545</v>
      </c>
      <c r="H20" s="155">
        <v>109501</v>
      </c>
      <c r="I20" s="155">
        <v>211378</v>
      </c>
      <c r="J20" s="155">
        <v>112818</v>
      </c>
      <c r="K20" s="156">
        <f t="shared" si="0"/>
        <v>891078</v>
      </c>
      <c r="L20" s="156">
        <v>271638</v>
      </c>
      <c r="M20" s="166">
        <f t="shared" si="1"/>
        <v>0</v>
      </c>
    </row>
    <row r="21" spans="1:13" x14ac:dyDescent="0.35">
      <c r="A21" s="61" t="s">
        <v>76</v>
      </c>
      <c r="B21" s="45" t="s">
        <v>7</v>
      </c>
      <c r="C21" s="154">
        <v>771646</v>
      </c>
      <c r="D21" s="155">
        <v>782027</v>
      </c>
      <c r="E21" s="156">
        <v>-10381</v>
      </c>
      <c r="F21" s="154">
        <v>149553</v>
      </c>
      <c r="G21" s="155">
        <v>242082</v>
      </c>
      <c r="H21" s="155">
        <v>89887</v>
      </c>
      <c r="I21" s="155">
        <v>192021</v>
      </c>
      <c r="J21" s="155">
        <v>108484</v>
      </c>
      <c r="K21" s="156">
        <f t="shared" si="0"/>
        <v>782027</v>
      </c>
      <c r="L21" s="156">
        <v>192800</v>
      </c>
      <c r="M21" s="166">
        <f t="shared" si="1"/>
        <v>0</v>
      </c>
    </row>
    <row r="22" spans="1:13" x14ac:dyDescent="0.35">
      <c r="A22" s="61" t="s">
        <v>109</v>
      </c>
      <c r="B22" s="45" t="s">
        <v>7</v>
      </c>
      <c r="C22" s="154">
        <v>763396</v>
      </c>
      <c r="D22" s="155">
        <v>790655</v>
      </c>
      <c r="E22" s="156">
        <v>-27259</v>
      </c>
      <c r="F22" s="154">
        <v>152103</v>
      </c>
      <c r="G22" s="155">
        <v>244721</v>
      </c>
      <c r="H22" s="155">
        <v>96896</v>
      </c>
      <c r="I22" s="155">
        <v>165127</v>
      </c>
      <c r="J22" s="155">
        <v>131808</v>
      </c>
      <c r="K22" s="156">
        <f t="shared" si="0"/>
        <v>790655</v>
      </c>
      <c r="L22" s="156">
        <v>174817</v>
      </c>
      <c r="M22" s="166">
        <f t="shared" si="1"/>
        <v>0</v>
      </c>
    </row>
    <row r="23" spans="1:13" x14ac:dyDescent="0.35">
      <c r="A23" s="61" t="s">
        <v>110</v>
      </c>
      <c r="B23" s="45" t="s">
        <v>7</v>
      </c>
      <c r="C23" s="154">
        <v>864667</v>
      </c>
      <c r="D23" s="155">
        <v>874271</v>
      </c>
      <c r="E23" s="156">
        <v>-9604</v>
      </c>
      <c r="F23" s="154">
        <v>164434</v>
      </c>
      <c r="G23" s="155">
        <v>267447</v>
      </c>
      <c r="H23" s="155">
        <v>100932</v>
      </c>
      <c r="I23" s="155">
        <v>185997</v>
      </c>
      <c r="J23" s="155">
        <v>155461</v>
      </c>
      <c r="K23" s="156">
        <f t="shared" si="0"/>
        <v>874271</v>
      </c>
      <c r="L23" s="156">
        <v>240373</v>
      </c>
      <c r="M23" s="166">
        <f t="shared" si="1"/>
        <v>0</v>
      </c>
    </row>
    <row r="24" spans="1:13" x14ac:dyDescent="0.35">
      <c r="A24" s="61" t="s">
        <v>111</v>
      </c>
      <c r="B24" s="45" t="s">
        <v>7</v>
      </c>
      <c r="C24" s="154">
        <v>816032</v>
      </c>
      <c r="D24" s="155">
        <v>942228</v>
      </c>
      <c r="E24" s="156">
        <v>-126196</v>
      </c>
      <c r="F24" s="154">
        <v>154726</v>
      </c>
      <c r="G24" s="155">
        <v>325317</v>
      </c>
      <c r="H24" s="155">
        <v>126096</v>
      </c>
      <c r="I24" s="155">
        <v>213141</v>
      </c>
      <c r="J24" s="155">
        <v>122948</v>
      </c>
      <c r="K24" s="156">
        <f t="shared" si="0"/>
        <v>942228</v>
      </c>
      <c r="L24" s="156">
        <v>235285</v>
      </c>
      <c r="M24" s="166">
        <f t="shared" si="1"/>
        <v>0</v>
      </c>
    </row>
    <row r="25" spans="1:13" x14ac:dyDescent="0.35">
      <c r="A25" s="61" t="s">
        <v>112</v>
      </c>
      <c r="B25" s="45" t="s">
        <v>7</v>
      </c>
      <c r="C25" s="154">
        <v>815770</v>
      </c>
      <c r="D25" s="155">
        <v>782107</v>
      </c>
      <c r="E25" s="156">
        <v>33663</v>
      </c>
      <c r="F25" s="154">
        <v>158942</v>
      </c>
      <c r="G25" s="155">
        <v>225877</v>
      </c>
      <c r="H25" s="155">
        <v>85195</v>
      </c>
      <c r="I25" s="155">
        <v>189659</v>
      </c>
      <c r="J25" s="155">
        <v>122434</v>
      </c>
      <c r="K25" s="156">
        <f t="shared" si="0"/>
        <v>782107</v>
      </c>
      <c r="L25" s="156">
        <v>188586</v>
      </c>
      <c r="M25" s="166">
        <f t="shared" si="1"/>
        <v>0</v>
      </c>
    </row>
    <row r="26" spans="1:13" x14ac:dyDescent="0.35">
      <c r="A26" s="61" t="s">
        <v>113</v>
      </c>
      <c r="B26" s="45" t="s">
        <v>7</v>
      </c>
      <c r="C26" s="154">
        <v>858537</v>
      </c>
      <c r="D26" s="155">
        <v>710460</v>
      </c>
      <c r="E26" s="156">
        <v>148077</v>
      </c>
      <c r="F26" s="154">
        <v>145611</v>
      </c>
      <c r="G26" s="155">
        <v>198904</v>
      </c>
      <c r="H26" s="155">
        <v>66111</v>
      </c>
      <c r="I26" s="155">
        <v>162985</v>
      </c>
      <c r="J26" s="155">
        <v>136849</v>
      </c>
      <c r="K26" s="156">
        <f t="shared" si="0"/>
        <v>710460</v>
      </c>
      <c r="L26" s="156">
        <v>192451</v>
      </c>
      <c r="M26" s="166">
        <f t="shared" si="1"/>
        <v>0</v>
      </c>
    </row>
    <row r="27" spans="1:13" x14ac:dyDescent="0.35">
      <c r="A27" s="61" t="s">
        <v>114</v>
      </c>
      <c r="B27" s="45" t="s">
        <v>7</v>
      </c>
      <c r="C27" s="154">
        <v>889139</v>
      </c>
      <c r="D27" s="155">
        <v>813995</v>
      </c>
      <c r="E27" s="156">
        <v>75144</v>
      </c>
      <c r="F27" s="154">
        <v>141388</v>
      </c>
      <c r="G27" s="155">
        <v>244142</v>
      </c>
      <c r="H27" s="155">
        <v>79633</v>
      </c>
      <c r="I27" s="155">
        <v>183172</v>
      </c>
      <c r="J27" s="155">
        <v>165660</v>
      </c>
      <c r="K27" s="156">
        <f t="shared" ref="K27" si="2">SUM(F27:J27)</f>
        <v>813995</v>
      </c>
      <c r="L27" s="156">
        <v>231036</v>
      </c>
      <c r="M27" s="166">
        <f t="shared" si="1"/>
        <v>0</v>
      </c>
    </row>
    <row r="28" spans="1:13" x14ac:dyDescent="0.35">
      <c r="A28" s="61" t="s">
        <v>115</v>
      </c>
      <c r="B28" s="45" t="s">
        <v>7</v>
      </c>
      <c r="C28" s="154">
        <v>844555</v>
      </c>
      <c r="D28" s="155">
        <v>916114</v>
      </c>
      <c r="E28" s="156">
        <v>-71559</v>
      </c>
      <c r="F28" s="154">
        <v>130814</v>
      </c>
      <c r="G28" s="155">
        <v>330331</v>
      </c>
      <c r="H28" s="155">
        <v>110927</v>
      </c>
      <c r="I28" s="155">
        <v>204874</v>
      </c>
      <c r="J28" s="155">
        <v>139168</v>
      </c>
      <c r="K28" s="156">
        <f t="shared" ref="K28" si="3">SUM(F28:J28)</f>
        <v>916114</v>
      </c>
      <c r="L28" s="156">
        <v>237192</v>
      </c>
      <c r="M28" s="166">
        <f t="shared" ref="M28" si="4">K28-D28</f>
        <v>0</v>
      </c>
    </row>
    <row r="29" spans="1:13" x14ac:dyDescent="0.35">
      <c r="A29" s="61" t="s">
        <v>131</v>
      </c>
      <c r="B29" s="45" t="s">
        <v>7</v>
      </c>
      <c r="C29" s="154">
        <v>764434</v>
      </c>
      <c r="D29" s="155">
        <v>863701</v>
      </c>
      <c r="E29" s="156">
        <v>-99267</v>
      </c>
      <c r="F29" s="154">
        <v>199294</v>
      </c>
      <c r="G29" s="155">
        <v>283452</v>
      </c>
      <c r="H29" s="155">
        <v>83254</v>
      </c>
      <c r="I29" s="155">
        <v>190547</v>
      </c>
      <c r="J29" s="155">
        <v>107154</v>
      </c>
      <c r="K29" s="156">
        <f t="shared" ref="K29" si="5">SUM(F29:J29)</f>
        <v>863701</v>
      </c>
      <c r="L29" s="156">
        <v>188626</v>
      </c>
      <c r="M29" s="166">
        <f t="shared" ref="M29" si="6">K29-D29</f>
        <v>0</v>
      </c>
    </row>
    <row r="30" spans="1:13" x14ac:dyDescent="0.35">
      <c r="A30" s="61" t="s">
        <v>136</v>
      </c>
      <c r="B30" s="45" t="s">
        <v>7</v>
      </c>
      <c r="C30" s="154">
        <v>861327</v>
      </c>
      <c r="D30" s="155">
        <v>835499</v>
      </c>
      <c r="E30" s="156">
        <v>25828</v>
      </c>
      <c r="F30" s="154">
        <v>233986</v>
      </c>
      <c r="G30" s="155">
        <v>241155</v>
      </c>
      <c r="H30" s="155">
        <v>112115</v>
      </c>
      <c r="I30" s="155">
        <v>125319</v>
      </c>
      <c r="J30" s="155">
        <v>122924</v>
      </c>
      <c r="K30" s="156">
        <f t="shared" ref="K30" si="7">SUM(F30:J30)</f>
        <v>835499</v>
      </c>
      <c r="L30" s="156">
        <v>184468</v>
      </c>
      <c r="M30" s="166">
        <f t="shared" ref="M30" si="8">K30-D30</f>
        <v>0</v>
      </c>
    </row>
    <row r="31" spans="1:13" x14ac:dyDescent="0.35">
      <c r="C31" s="45"/>
      <c r="D31" s="45"/>
      <c r="E31" s="45"/>
      <c r="F31" s="45"/>
      <c r="G31" s="45"/>
      <c r="H31" s="45"/>
      <c r="I31" s="45"/>
      <c r="J31" s="45"/>
      <c r="K31" s="45"/>
    </row>
    <row r="32" spans="1:13" x14ac:dyDescent="0.35">
      <c r="A32" s="118" t="s">
        <v>97</v>
      </c>
      <c r="C32" s="45"/>
      <c r="D32" s="45"/>
      <c r="E32" s="45"/>
      <c r="F32" s="45"/>
      <c r="G32" s="45"/>
      <c r="H32" s="45"/>
      <c r="I32" s="45"/>
      <c r="J32" s="45"/>
      <c r="K32" s="45"/>
    </row>
  </sheetData>
  <mergeCells count="7">
    <mergeCell ref="F1:K2"/>
    <mergeCell ref="L1:L3"/>
    <mergeCell ref="A1:A3"/>
    <mergeCell ref="B1:B3"/>
    <mergeCell ref="C1:C3"/>
    <mergeCell ref="D1:D3"/>
    <mergeCell ref="E1:E3"/>
  </mergeCells>
  <phoneticPr fontId="17" type="noConversion"/>
  <conditionalFormatting sqref="A4:B30">
    <cfRule type="expression" dxfId="2" priority="1">
      <formula>$B4="provisoire"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43DDE-1D3D-4E90-A71E-9BC643E2711D}">
  <sheetPr>
    <tabColor theme="0" tint="-0.249977111117893"/>
  </sheetPr>
  <dimension ref="A1:M489"/>
  <sheetViews>
    <sheetView workbookViewId="0">
      <pane ySplit="3" topLeftCell="A72" activePane="bottomLeft" state="frozen"/>
      <selection pane="bottomLeft" activeCell="A83" sqref="A83:M86"/>
    </sheetView>
  </sheetViews>
  <sheetFormatPr baseColWidth="10" defaultRowHeight="14.5" x14ac:dyDescent="0.35"/>
  <cols>
    <col min="1" max="1" width="11.453125" style="153"/>
    <col min="2" max="2" width="13.1796875" style="153" customWidth="1"/>
    <col min="3" max="3" width="11.453125" style="157"/>
    <col min="4" max="4" width="11.453125" style="160"/>
    <col min="5" max="5" width="11.453125" style="161"/>
    <col min="6" max="6" width="11.453125" style="157"/>
    <col min="7" max="7" width="11.453125" style="160"/>
    <col min="8" max="11" width="11.453125" style="157"/>
    <col min="13" max="13" width="11.453125" style="165"/>
  </cols>
  <sheetData>
    <row r="1" spans="1:13" x14ac:dyDescent="0.35">
      <c r="A1" s="262" t="s">
        <v>125</v>
      </c>
      <c r="B1" s="265" t="s">
        <v>10</v>
      </c>
      <c r="C1" s="277" t="s">
        <v>133</v>
      </c>
      <c r="D1" s="271" t="s">
        <v>134</v>
      </c>
      <c r="E1" s="274" t="s">
        <v>118</v>
      </c>
      <c r="F1" s="253" t="s">
        <v>124</v>
      </c>
      <c r="G1" s="254"/>
      <c r="H1" s="254"/>
      <c r="I1" s="254"/>
      <c r="J1" s="254"/>
      <c r="K1" s="255"/>
      <c r="L1" s="259" t="s">
        <v>135</v>
      </c>
    </row>
    <row r="2" spans="1:13" x14ac:dyDescent="0.35">
      <c r="A2" s="263"/>
      <c r="B2" s="266"/>
      <c r="C2" s="278"/>
      <c r="D2" s="272"/>
      <c r="E2" s="275"/>
      <c r="F2" s="256"/>
      <c r="G2" s="257"/>
      <c r="H2" s="257"/>
      <c r="I2" s="257"/>
      <c r="J2" s="257"/>
      <c r="K2" s="258"/>
      <c r="L2" s="260"/>
    </row>
    <row r="3" spans="1:13" ht="65.5" thickBot="1" x14ac:dyDescent="0.4">
      <c r="A3" s="264"/>
      <c r="B3" s="267"/>
      <c r="C3" s="279"/>
      <c r="D3" s="273"/>
      <c r="E3" s="276"/>
      <c r="F3" s="158" t="s">
        <v>119</v>
      </c>
      <c r="G3" s="151" t="s">
        <v>120</v>
      </c>
      <c r="H3" s="159" t="s">
        <v>121</v>
      </c>
      <c r="I3" s="151" t="s">
        <v>122</v>
      </c>
      <c r="J3" s="151" t="s">
        <v>123</v>
      </c>
      <c r="K3" s="152" t="s">
        <v>43</v>
      </c>
      <c r="L3" s="261"/>
    </row>
    <row r="4" spans="1:13" x14ac:dyDescent="0.35">
      <c r="A4" s="63">
        <v>43466</v>
      </c>
      <c r="B4" s="44" t="s">
        <v>7</v>
      </c>
      <c r="C4" s="90">
        <v>923471</v>
      </c>
      <c r="D4" s="155">
        <v>206193</v>
      </c>
      <c r="E4" s="156">
        <f>C4-D4</f>
        <v>717278</v>
      </c>
      <c r="F4" s="90">
        <v>34687</v>
      </c>
      <c r="G4" s="155">
        <v>63385</v>
      </c>
      <c r="H4" s="46">
        <v>15289</v>
      </c>
      <c r="I4" s="155">
        <v>67495</v>
      </c>
      <c r="J4" s="155">
        <v>25337</v>
      </c>
      <c r="K4" s="156">
        <f>SUM(F4:J4)</f>
        <v>206193</v>
      </c>
      <c r="L4" s="149">
        <v>616790</v>
      </c>
      <c r="M4" s="166">
        <f>K4-D4</f>
        <v>0</v>
      </c>
    </row>
    <row r="5" spans="1:13" x14ac:dyDescent="0.35">
      <c r="A5" s="63">
        <v>43497</v>
      </c>
      <c r="B5" s="45" t="s">
        <v>7</v>
      </c>
      <c r="C5" s="90">
        <v>390584</v>
      </c>
      <c r="D5" s="155">
        <v>152366</v>
      </c>
      <c r="E5" s="156">
        <f t="shared" ref="E5:E68" si="0">C5-D5</f>
        <v>238218</v>
      </c>
      <c r="F5" s="90">
        <v>21920</v>
      </c>
      <c r="G5" s="155">
        <v>39361</v>
      </c>
      <c r="H5" s="46">
        <v>10968</v>
      </c>
      <c r="I5" s="155">
        <v>53701</v>
      </c>
      <c r="J5" s="155">
        <v>26416</v>
      </c>
      <c r="K5" s="156">
        <f t="shared" ref="K5:K26" si="1">SUM(F5:J5)</f>
        <v>152366</v>
      </c>
      <c r="L5" s="149">
        <v>243395</v>
      </c>
      <c r="M5" s="166">
        <f t="shared" ref="M5:M26" si="2">K5-D5</f>
        <v>0</v>
      </c>
    </row>
    <row r="6" spans="1:13" x14ac:dyDescent="0.35">
      <c r="A6" s="63">
        <v>43525</v>
      </c>
      <c r="B6" s="45" t="s">
        <v>7</v>
      </c>
      <c r="C6" s="90">
        <v>261690</v>
      </c>
      <c r="D6" s="155">
        <v>163052</v>
      </c>
      <c r="E6" s="156">
        <f t="shared" si="0"/>
        <v>98638</v>
      </c>
      <c r="F6" s="90">
        <v>26286</v>
      </c>
      <c r="G6" s="155">
        <v>43425</v>
      </c>
      <c r="H6" s="46">
        <v>12312</v>
      </c>
      <c r="I6" s="155">
        <v>54755</v>
      </c>
      <c r="J6" s="155">
        <v>26274</v>
      </c>
      <c r="K6" s="156">
        <f t="shared" si="1"/>
        <v>163052</v>
      </c>
      <c r="L6" s="149">
        <v>127384</v>
      </c>
      <c r="M6" s="166">
        <f t="shared" si="2"/>
        <v>0</v>
      </c>
    </row>
    <row r="7" spans="1:13" x14ac:dyDescent="0.35">
      <c r="A7" s="63">
        <v>43556</v>
      </c>
      <c r="B7" s="45" t="s">
        <v>7</v>
      </c>
      <c r="C7" s="90">
        <v>308703</v>
      </c>
      <c r="D7" s="155">
        <v>324667</v>
      </c>
      <c r="E7" s="156">
        <f t="shared" si="0"/>
        <v>-15964</v>
      </c>
      <c r="F7" s="90">
        <v>86661</v>
      </c>
      <c r="G7" s="155">
        <v>101570</v>
      </c>
      <c r="H7" s="46">
        <v>33115</v>
      </c>
      <c r="I7" s="155">
        <v>69668</v>
      </c>
      <c r="J7" s="155">
        <v>33653</v>
      </c>
      <c r="K7" s="156">
        <f t="shared" si="1"/>
        <v>324667</v>
      </c>
      <c r="L7" s="149">
        <v>123565</v>
      </c>
      <c r="M7" s="166">
        <f t="shared" si="2"/>
        <v>0</v>
      </c>
    </row>
    <row r="8" spans="1:13" x14ac:dyDescent="0.35">
      <c r="A8" s="63">
        <v>43586</v>
      </c>
      <c r="B8" s="45" t="s">
        <v>7</v>
      </c>
      <c r="C8" s="90">
        <v>230800</v>
      </c>
      <c r="D8" s="155">
        <v>190923</v>
      </c>
      <c r="E8" s="156">
        <f t="shared" si="0"/>
        <v>39877</v>
      </c>
      <c r="F8" s="90">
        <v>45564</v>
      </c>
      <c r="G8" s="155">
        <v>52214</v>
      </c>
      <c r="H8" s="46">
        <v>16489</v>
      </c>
      <c r="I8" s="155">
        <v>49549</v>
      </c>
      <c r="J8" s="155">
        <v>27107</v>
      </c>
      <c r="K8" s="156">
        <f t="shared" si="1"/>
        <v>190923</v>
      </c>
      <c r="L8" s="149">
        <v>103761</v>
      </c>
      <c r="M8" s="166">
        <f t="shared" si="2"/>
        <v>0</v>
      </c>
    </row>
    <row r="9" spans="1:13" x14ac:dyDescent="0.35">
      <c r="A9" s="63">
        <v>43617</v>
      </c>
      <c r="B9" s="45" t="s">
        <v>7</v>
      </c>
      <c r="C9" s="90">
        <v>212421</v>
      </c>
      <c r="D9" s="155">
        <v>173291</v>
      </c>
      <c r="E9" s="156">
        <f t="shared" si="0"/>
        <v>39130</v>
      </c>
      <c r="F9" s="90">
        <v>34349</v>
      </c>
      <c r="G9" s="155">
        <v>48463</v>
      </c>
      <c r="H9" s="46">
        <v>15367</v>
      </c>
      <c r="I9" s="155">
        <v>46852</v>
      </c>
      <c r="J9" s="155">
        <v>28260</v>
      </c>
      <c r="K9" s="156">
        <f t="shared" si="1"/>
        <v>173291</v>
      </c>
      <c r="L9" s="149">
        <v>74012</v>
      </c>
      <c r="M9" s="166">
        <f t="shared" si="2"/>
        <v>0</v>
      </c>
    </row>
    <row r="10" spans="1:13" x14ac:dyDescent="0.35">
      <c r="A10" s="63">
        <v>43647</v>
      </c>
      <c r="B10" s="45" t="s">
        <v>7</v>
      </c>
      <c r="C10" s="90">
        <v>272755</v>
      </c>
      <c r="D10" s="155">
        <v>289762</v>
      </c>
      <c r="E10" s="156">
        <f t="shared" si="0"/>
        <v>-17007</v>
      </c>
      <c r="F10" s="90">
        <v>65276</v>
      </c>
      <c r="G10" s="155">
        <v>99398</v>
      </c>
      <c r="H10" s="46">
        <v>37773</v>
      </c>
      <c r="I10" s="155">
        <v>54539</v>
      </c>
      <c r="J10" s="155">
        <v>32776</v>
      </c>
      <c r="K10" s="156">
        <f t="shared" si="1"/>
        <v>289762</v>
      </c>
      <c r="L10" s="149">
        <v>73463</v>
      </c>
      <c r="M10" s="166">
        <f t="shared" si="2"/>
        <v>0</v>
      </c>
    </row>
    <row r="11" spans="1:13" x14ac:dyDescent="0.35">
      <c r="A11" s="63">
        <v>43678</v>
      </c>
      <c r="B11" s="45" t="s">
        <v>7</v>
      </c>
      <c r="C11" s="90">
        <v>222396</v>
      </c>
      <c r="D11" s="155">
        <v>187747</v>
      </c>
      <c r="E11" s="156">
        <f t="shared" si="0"/>
        <v>34649</v>
      </c>
      <c r="F11" s="90">
        <v>36715</v>
      </c>
      <c r="G11" s="155">
        <v>54667</v>
      </c>
      <c r="H11" s="46">
        <v>19595</v>
      </c>
      <c r="I11" s="155">
        <v>42852</v>
      </c>
      <c r="J11" s="155">
        <v>33918</v>
      </c>
      <c r="K11" s="156">
        <f t="shared" si="1"/>
        <v>187747</v>
      </c>
      <c r="L11" s="149">
        <v>72107</v>
      </c>
      <c r="M11" s="166">
        <f t="shared" si="2"/>
        <v>0</v>
      </c>
    </row>
    <row r="12" spans="1:13" x14ac:dyDescent="0.35">
      <c r="A12" s="63">
        <v>43709</v>
      </c>
      <c r="B12" s="45" t="s">
        <v>7</v>
      </c>
      <c r="C12" s="90">
        <v>231642</v>
      </c>
      <c r="D12" s="155">
        <v>182336</v>
      </c>
      <c r="E12" s="156">
        <f t="shared" si="0"/>
        <v>49306</v>
      </c>
      <c r="F12" s="90">
        <v>30595</v>
      </c>
      <c r="G12" s="155">
        <v>48736</v>
      </c>
      <c r="H12" s="46">
        <v>16641</v>
      </c>
      <c r="I12" s="155">
        <v>46642</v>
      </c>
      <c r="J12" s="155">
        <v>39722</v>
      </c>
      <c r="K12" s="156">
        <f t="shared" si="1"/>
        <v>182336</v>
      </c>
      <c r="L12" s="149">
        <v>83760</v>
      </c>
      <c r="M12" s="166">
        <f t="shared" si="2"/>
        <v>0</v>
      </c>
    </row>
    <row r="13" spans="1:13" x14ac:dyDescent="0.35">
      <c r="A13" s="63">
        <v>43739</v>
      </c>
      <c r="B13" s="45" t="s">
        <v>7</v>
      </c>
      <c r="C13" s="90">
        <v>327315</v>
      </c>
      <c r="D13" s="155">
        <v>293503</v>
      </c>
      <c r="E13" s="156">
        <f t="shared" si="0"/>
        <v>33812</v>
      </c>
      <c r="F13" s="90">
        <v>57418</v>
      </c>
      <c r="G13" s="155">
        <v>91162</v>
      </c>
      <c r="H13" s="46">
        <v>31464</v>
      </c>
      <c r="I13" s="155">
        <v>61250</v>
      </c>
      <c r="J13" s="155">
        <v>52209</v>
      </c>
      <c r="K13" s="156">
        <f t="shared" si="1"/>
        <v>293503</v>
      </c>
      <c r="L13" s="149">
        <v>101380</v>
      </c>
      <c r="M13" s="166">
        <f t="shared" si="2"/>
        <v>0</v>
      </c>
    </row>
    <row r="14" spans="1:13" x14ac:dyDescent="0.35">
      <c r="A14" s="63">
        <v>43770</v>
      </c>
      <c r="B14" s="45" t="s">
        <v>7</v>
      </c>
      <c r="C14" s="90">
        <v>256907</v>
      </c>
      <c r="D14" s="155">
        <v>203568</v>
      </c>
      <c r="E14" s="156">
        <f t="shared" si="0"/>
        <v>53339</v>
      </c>
      <c r="F14" s="90">
        <v>36139</v>
      </c>
      <c r="G14" s="155">
        <v>58247</v>
      </c>
      <c r="H14" s="46">
        <v>18227</v>
      </c>
      <c r="I14" s="155">
        <v>50546</v>
      </c>
      <c r="J14" s="155">
        <v>40409</v>
      </c>
      <c r="K14" s="156">
        <f t="shared" si="1"/>
        <v>203568</v>
      </c>
      <c r="L14" s="149">
        <v>97938</v>
      </c>
      <c r="M14" s="166">
        <f t="shared" si="2"/>
        <v>0</v>
      </c>
    </row>
    <row r="15" spans="1:13" x14ac:dyDescent="0.35">
      <c r="A15" s="63">
        <v>43800</v>
      </c>
      <c r="B15" s="45" t="s">
        <v>7</v>
      </c>
      <c r="C15" s="90">
        <v>246794</v>
      </c>
      <c r="D15" s="155">
        <v>213933</v>
      </c>
      <c r="E15" s="156">
        <f t="shared" si="0"/>
        <v>32861</v>
      </c>
      <c r="F15" s="90">
        <v>37046</v>
      </c>
      <c r="G15" s="155">
        <v>63012</v>
      </c>
      <c r="H15" s="46">
        <v>19149</v>
      </c>
      <c r="I15" s="155">
        <v>58525</v>
      </c>
      <c r="J15" s="155">
        <v>36201</v>
      </c>
      <c r="K15" s="156">
        <f t="shared" si="1"/>
        <v>213933</v>
      </c>
      <c r="L15" s="149">
        <v>92573</v>
      </c>
      <c r="M15" s="166">
        <f t="shared" si="2"/>
        <v>0</v>
      </c>
    </row>
    <row r="16" spans="1:13" x14ac:dyDescent="0.35">
      <c r="A16" s="63">
        <v>43831</v>
      </c>
      <c r="B16" s="45" t="s">
        <v>7</v>
      </c>
      <c r="C16" s="90">
        <v>323904</v>
      </c>
      <c r="D16" s="155">
        <v>348041</v>
      </c>
      <c r="E16" s="156">
        <f t="shared" si="0"/>
        <v>-24137</v>
      </c>
      <c r="F16" s="90">
        <v>61636</v>
      </c>
      <c r="G16" s="155">
        <v>126671</v>
      </c>
      <c r="H16" s="46">
        <v>44674</v>
      </c>
      <c r="I16" s="155">
        <v>79261</v>
      </c>
      <c r="J16" s="155">
        <v>35799</v>
      </c>
      <c r="K16" s="156">
        <f t="shared" si="1"/>
        <v>348041</v>
      </c>
      <c r="L16" s="149">
        <v>108666</v>
      </c>
      <c r="M16" s="166">
        <f t="shared" si="2"/>
        <v>0</v>
      </c>
    </row>
    <row r="17" spans="1:13" x14ac:dyDescent="0.35">
      <c r="A17" s="63">
        <v>43862</v>
      </c>
      <c r="B17" s="45" t="s">
        <v>7</v>
      </c>
      <c r="C17" s="90">
        <v>231493</v>
      </c>
      <c r="D17" s="155">
        <v>229176</v>
      </c>
      <c r="E17" s="156">
        <f t="shared" si="0"/>
        <v>2317</v>
      </c>
      <c r="F17" s="90">
        <v>39797</v>
      </c>
      <c r="G17" s="155">
        <v>69705</v>
      </c>
      <c r="H17" s="46">
        <v>24838</v>
      </c>
      <c r="I17" s="155">
        <v>63041</v>
      </c>
      <c r="J17" s="155">
        <v>31795</v>
      </c>
      <c r="K17" s="156">
        <f t="shared" si="1"/>
        <v>229176</v>
      </c>
      <c r="L17" s="149">
        <v>84889</v>
      </c>
      <c r="M17" s="166">
        <f t="shared" si="2"/>
        <v>0</v>
      </c>
    </row>
    <row r="18" spans="1:13" x14ac:dyDescent="0.35">
      <c r="A18" s="63">
        <v>43891</v>
      </c>
      <c r="B18" s="45" t="s">
        <v>7</v>
      </c>
      <c r="C18" s="90">
        <v>207571</v>
      </c>
      <c r="D18" s="155">
        <v>200833</v>
      </c>
      <c r="E18" s="156">
        <f t="shared" si="0"/>
        <v>6738</v>
      </c>
      <c r="F18" s="90">
        <v>32898</v>
      </c>
      <c r="G18" s="155">
        <v>60169</v>
      </c>
      <c r="H18" s="46">
        <v>19413</v>
      </c>
      <c r="I18" s="155">
        <v>61239</v>
      </c>
      <c r="J18" s="155">
        <v>27114</v>
      </c>
      <c r="K18" s="156">
        <f t="shared" si="1"/>
        <v>200833</v>
      </c>
      <c r="L18" s="149">
        <v>63353</v>
      </c>
      <c r="M18" s="166">
        <f t="shared" si="2"/>
        <v>0</v>
      </c>
    </row>
    <row r="19" spans="1:13" x14ac:dyDescent="0.35">
      <c r="A19" s="63">
        <v>43922</v>
      </c>
      <c r="B19" s="45" t="s">
        <v>7</v>
      </c>
      <c r="C19" s="90">
        <v>291798</v>
      </c>
      <c r="D19" s="155">
        <v>277801</v>
      </c>
      <c r="E19" s="156">
        <f t="shared" si="0"/>
        <v>13997</v>
      </c>
      <c r="F19" s="90">
        <v>49269</v>
      </c>
      <c r="G19" s="155">
        <v>91897</v>
      </c>
      <c r="H19" s="46">
        <v>33279</v>
      </c>
      <c r="I19" s="155">
        <v>76870</v>
      </c>
      <c r="J19" s="155">
        <v>26486</v>
      </c>
      <c r="K19" s="156">
        <f t="shared" si="1"/>
        <v>277801</v>
      </c>
      <c r="L19" s="149">
        <v>66803</v>
      </c>
      <c r="M19" s="166">
        <f t="shared" si="2"/>
        <v>0</v>
      </c>
    </row>
    <row r="20" spans="1:13" x14ac:dyDescent="0.35">
      <c r="A20" s="63">
        <v>43952</v>
      </c>
      <c r="B20" s="45" t="s">
        <v>7</v>
      </c>
      <c r="C20" s="90">
        <v>208396</v>
      </c>
      <c r="D20" s="155">
        <v>177132</v>
      </c>
      <c r="E20" s="156">
        <f t="shared" si="0"/>
        <v>31264</v>
      </c>
      <c r="F20" s="90">
        <v>25693</v>
      </c>
      <c r="G20" s="155">
        <v>52269</v>
      </c>
      <c r="H20" s="46">
        <v>18819</v>
      </c>
      <c r="I20" s="155">
        <v>65064</v>
      </c>
      <c r="J20" s="155">
        <v>15287</v>
      </c>
      <c r="K20" s="156">
        <f t="shared" si="1"/>
        <v>177132</v>
      </c>
      <c r="L20" s="149">
        <v>62411</v>
      </c>
      <c r="M20" s="166">
        <f t="shared" si="2"/>
        <v>0</v>
      </c>
    </row>
    <row r="21" spans="1:13" x14ac:dyDescent="0.35">
      <c r="A21" s="63">
        <v>43983</v>
      </c>
      <c r="B21" s="45" t="s">
        <v>7</v>
      </c>
      <c r="C21" s="90">
        <v>195318</v>
      </c>
      <c r="D21" s="155">
        <v>188212</v>
      </c>
      <c r="E21" s="156">
        <f t="shared" si="0"/>
        <v>7106</v>
      </c>
      <c r="F21" s="90">
        <v>26490</v>
      </c>
      <c r="G21" s="155">
        <v>51102</v>
      </c>
      <c r="H21" s="46">
        <v>18222</v>
      </c>
      <c r="I21" s="155">
        <v>75861</v>
      </c>
      <c r="J21" s="155">
        <v>16537</v>
      </c>
      <c r="K21" s="156">
        <f t="shared" si="1"/>
        <v>188212</v>
      </c>
      <c r="L21" s="149">
        <v>70830</v>
      </c>
      <c r="M21" s="166">
        <f t="shared" si="2"/>
        <v>0</v>
      </c>
    </row>
    <row r="22" spans="1:13" x14ac:dyDescent="0.35">
      <c r="A22" s="63">
        <v>44013</v>
      </c>
      <c r="B22" s="45" t="s">
        <v>7</v>
      </c>
      <c r="C22" s="90">
        <v>219117</v>
      </c>
      <c r="D22" s="155">
        <v>314596</v>
      </c>
      <c r="E22" s="156">
        <f t="shared" si="0"/>
        <v>-95479</v>
      </c>
      <c r="F22" s="90">
        <v>51277</v>
      </c>
      <c r="G22" s="155">
        <v>106623</v>
      </c>
      <c r="H22" s="46">
        <v>36254</v>
      </c>
      <c r="I22" s="155">
        <v>95737</v>
      </c>
      <c r="J22" s="155">
        <v>24705</v>
      </c>
      <c r="K22" s="156">
        <f t="shared" si="1"/>
        <v>314596</v>
      </c>
      <c r="L22" s="149">
        <v>61976</v>
      </c>
      <c r="M22" s="166">
        <f t="shared" si="2"/>
        <v>0</v>
      </c>
    </row>
    <row r="23" spans="1:13" x14ac:dyDescent="0.35">
      <c r="A23" s="63">
        <v>44044</v>
      </c>
      <c r="B23" s="45" t="s">
        <v>7</v>
      </c>
      <c r="C23" s="90">
        <v>183798</v>
      </c>
      <c r="D23" s="155">
        <v>236172</v>
      </c>
      <c r="E23" s="156">
        <f t="shared" si="0"/>
        <v>-52374</v>
      </c>
      <c r="F23" s="90">
        <v>34640</v>
      </c>
      <c r="G23" s="155">
        <v>70414</v>
      </c>
      <c r="H23" s="46">
        <v>24148</v>
      </c>
      <c r="I23" s="155">
        <v>64077</v>
      </c>
      <c r="J23" s="155">
        <v>42893</v>
      </c>
      <c r="K23" s="156">
        <f t="shared" si="1"/>
        <v>236172</v>
      </c>
      <c r="L23" s="149">
        <v>52914</v>
      </c>
      <c r="M23" s="166">
        <f t="shared" si="2"/>
        <v>0</v>
      </c>
    </row>
    <row r="24" spans="1:13" x14ac:dyDescent="0.35">
      <c r="A24" s="63">
        <v>44075</v>
      </c>
      <c r="B24" s="45" t="s">
        <v>7</v>
      </c>
      <c r="C24" s="90">
        <v>228566</v>
      </c>
      <c r="D24" s="155">
        <v>211287</v>
      </c>
      <c r="E24" s="156">
        <f t="shared" si="0"/>
        <v>17279</v>
      </c>
      <c r="F24" s="90">
        <v>31636</v>
      </c>
      <c r="G24" s="155">
        <v>65916</v>
      </c>
      <c r="H24" s="46">
        <v>22151</v>
      </c>
      <c r="I24" s="155">
        <v>51224</v>
      </c>
      <c r="J24" s="155">
        <v>40360</v>
      </c>
      <c r="K24" s="156">
        <f t="shared" si="1"/>
        <v>211287</v>
      </c>
      <c r="L24" s="149">
        <v>71715</v>
      </c>
      <c r="M24" s="166">
        <f t="shared" si="2"/>
        <v>0</v>
      </c>
    </row>
    <row r="25" spans="1:13" x14ac:dyDescent="0.35">
      <c r="A25" s="63">
        <v>44105</v>
      </c>
      <c r="B25" s="45" t="s">
        <v>7</v>
      </c>
      <c r="C25" s="90">
        <v>349941</v>
      </c>
      <c r="D25" s="155">
        <v>293281</v>
      </c>
      <c r="E25" s="156">
        <f t="shared" si="0"/>
        <v>56660</v>
      </c>
      <c r="F25" s="90">
        <v>45801</v>
      </c>
      <c r="G25" s="155">
        <v>102011</v>
      </c>
      <c r="H25" s="46">
        <v>38362</v>
      </c>
      <c r="I25" s="155">
        <v>50031</v>
      </c>
      <c r="J25" s="155">
        <v>57076</v>
      </c>
      <c r="K25" s="156">
        <f t="shared" si="1"/>
        <v>293281</v>
      </c>
      <c r="L25" s="149">
        <v>86810</v>
      </c>
      <c r="M25" s="166">
        <f t="shared" si="2"/>
        <v>0</v>
      </c>
    </row>
    <row r="26" spans="1:13" x14ac:dyDescent="0.35">
      <c r="A26" s="63">
        <v>44136</v>
      </c>
      <c r="B26" s="45" t="s">
        <v>7</v>
      </c>
      <c r="C26" s="90">
        <v>276530</v>
      </c>
      <c r="D26" s="155">
        <v>202167</v>
      </c>
      <c r="E26" s="156">
        <f t="shared" si="0"/>
        <v>74363</v>
      </c>
      <c r="F26" s="90">
        <v>32003</v>
      </c>
      <c r="G26" s="155">
        <v>58672</v>
      </c>
      <c r="H26" s="46">
        <v>20998</v>
      </c>
      <c r="I26" s="155">
        <v>42605</v>
      </c>
      <c r="J26" s="155">
        <v>47889</v>
      </c>
      <c r="K26" s="156">
        <f t="shared" si="1"/>
        <v>202167</v>
      </c>
      <c r="L26" s="149">
        <v>78761</v>
      </c>
      <c r="M26" s="166">
        <f t="shared" si="2"/>
        <v>0</v>
      </c>
    </row>
    <row r="27" spans="1:13" x14ac:dyDescent="0.35">
      <c r="A27" s="63">
        <v>44166</v>
      </c>
      <c r="B27" s="45" t="s">
        <v>7</v>
      </c>
      <c r="C27" s="90">
        <v>261945</v>
      </c>
      <c r="D27" s="155">
        <v>227050</v>
      </c>
      <c r="E27" s="156">
        <f t="shared" si="0"/>
        <v>34895</v>
      </c>
      <c r="F27" s="90">
        <v>37811</v>
      </c>
      <c r="G27" s="155">
        <v>66065</v>
      </c>
      <c r="H27" s="46">
        <v>22325</v>
      </c>
      <c r="I27" s="155">
        <v>55358</v>
      </c>
      <c r="J27" s="155">
        <v>45491</v>
      </c>
      <c r="K27" s="156">
        <f t="shared" ref="K27:K74" si="3">SUM(F27:J27)</f>
        <v>227050</v>
      </c>
      <c r="L27" s="149">
        <v>76118</v>
      </c>
      <c r="M27" s="166">
        <f t="shared" ref="M27:M77" si="4">K27-D27</f>
        <v>0</v>
      </c>
    </row>
    <row r="28" spans="1:13" x14ac:dyDescent="0.35">
      <c r="A28" s="63">
        <v>44197</v>
      </c>
      <c r="B28" s="45" t="s">
        <v>7</v>
      </c>
      <c r="C28" s="90">
        <v>313043</v>
      </c>
      <c r="D28" s="155">
        <v>356762</v>
      </c>
      <c r="E28" s="156">
        <f t="shared" si="0"/>
        <v>-43719</v>
      </c>
      <c r="F28" s="90">
        <v>66656</v>
      </c>
      <c r="G28" s="155">
        <v>124556</v>
      </c>
      <c r="H28" s="46">
        <v>48712</v>
      </c>
      <c r="I28" s="155">
        <v>76383</v>
      </c>
      <c r="J28" s="155">
        <v>40455</v>
      </c>
      <c r="K28" s="156">
        <f t="shared" si="3"/>
        <v>356762</v>
      </c>
      <c r="L28" s="149">
        <v>89243</v>
      </c>
      <c r="M28" s="166">
        <f t="shared" si="4"/>
        <v>0</v>
      </c>
    </row>
    <row r="29" spans="1:13" x14ac:dyDescent="0.35">
      <c r="A29" s="63">
        <v>44228</v>
      </c>
      <c r="B29" s="45" t="s">
        <v>7</v>
      </c>
      <c r="C29" s="90">
        <v>223057</v>
      </c>
      <c r="D29" s="155">
        <v>247859</v>
      </c>
      <c r="E29" s="156">
        <f t="shared" si="0"/>
        <v>-24802</v>
      </c>
      <c r="F29" s="90">
        <v>37124</v>
      </c>
      <c r="G29" s="155">
        <v>78618</v>
      </c>
      <c r="H29" s="46">
        <v>30019</v>
      </c>
      <c r="I29" s="155">
        <v>66703</v>
      </c>
      <c r="J29" s="155">
        <v>35395</v>
      </c>
      <c r="K29" s="156">
        <f t="shared" si="3"/>
        <v>247859</v>
      </c>
      <c r="L29" s="149">
        <v>68356</v>
      </c>
      <c r="M29" s="166">
        <f t="shared" si="4"/>
        <v>0</v>
      </c>
    </row>
    <row r="30" spans="1:13" x14ac:dyDescent="0.35">
      <c r="A30" s="63">
        <v>44256</v>
      </c>
      <c r="B30" s="45" t="s">
        <v>7</v>
      </c>
      <c r="C30" s="90">
        <v>214256</v>
      </c>
      <c r="D30" s="155">
        <v>224319</v>
      </c>
      <c r="E30" s="156">
        <f t="shared" si="0"/>
        <v>-10063</v>
      </c>
      <c r="F30" s="90">
        <v>34745</v>
      </c>
      <c r="G30" s="155">
        <v>68913</v>
      </c>
      <c r="H30" s="46">
        <v>23983</v>
      </c>
      <c r="I30" s="155">
        <v>64813</v>
      </c>
      <c r="J30" s="155">
        <v>31865</v>
      </c>
      <c r="K30" s="156">
        <f t="shared" si="3"/>
        <v>224319</v>
      </c>
      <c r="L30" s="149">
        <v>63228</v>
      </c>
      <c r="M30" s="166">
        <f t="shared" si="4"/>
        <v>0</v>
      </c>
    </row>
    <row r="31" spans="1:13" x14ac:dyDescent="0.35">
      <c r="A31" s="63">
        <v>44287</v>
      </c>
      <c r="B31" s="45" t="s">
        <v>7</v>
      </c>
      <c r="C31" s="90">
        <v>283130</v>
      </c>
      <c r="D31" s="155">
        <v>300489</v>
      </c>
      <c r="E31" s="156">
        <f t="shared" si="0"/>
        <v>-17359</v>
      </c>
      <c r="F31" s="90">
        <v>51305</v>
      </c>
      <c r="G31" s="155">
        <v>102109</v>
      </c>
      <c r="H31" s="46">
        <v>37565</v>
      </c>
      <c r="I31" s="155">
        <v>71735</v>
      </c>
      <c r="J31" s="155">
        <v>37775</v>
      </c>
      <c r="K31" s="156">
        <f t="shared" si="3"/>
        <v>300489</v>
      </c>
      <c r="L31" s="149">
        <v>64683</v>
      </c>
      <c r="M31" s="166">
        <f t="shared" si="4"/>
        <v>0</v>
      </c>
    </row>
    <row r="32" spans="1:13" x14ac:dyDescent="0.35">
      <c r="A32" s="63">
        <v>44317</v>
      </c>
      <c r="B32" s="45" t="s">
        <v>7</v>
      </c>
      <c r="C32" s="90">
        <v>209036</v>
      </c>
      <c r="D32" s="155">
        <v>203826</v>
      </c>
      <c r="E32" s="156">
        <f t="shared" si="0"/>
        <v>5210</v>
      </c>
      <c r="F32" s="90">
        <v>36573</v>
      </c>
      <c r="G32" s="155">
        <v>62066</v>
      </c>
      <c r="H32" s="46">
        <v>21434</v>
      </c>
      <c r="I32" s="155">
        <v>52601</v>
      </c>
      <c r="J32" s="155">
        <v>31152</v>
      </c>
      <c r="K32" s="156">
        <f t="shared" si="3"/>
        <v>203826</v>
      </c>
      <c r="L32" s="149">
        <v>56962</v>
      </c>
      <c r="M32" s="166">
        <f t="shared" si="4"/>
        <v>0</v>
      </c>
    </row>
    <row r="33" spans="1:13" x14ac:dyDescent="0.35">
      <c r="A33" s="63">
        <v>44348</v>
      </c>
      <c r="B33" s="45" t="s">
        <v>7</v>
      </c>
      <c r="C33" s="90">
        <v>207464</v>
      </c>
      <c r="D33" s="155">
        <v>197941</v>
      </c>
      <c r="E33" s="156">
        <f t="shared" si="0"/>
        <v>9523</v>
      </c>
      <c r="F33" s="90">
        <v>40454</v>
      </c>
      <c r="G33" s="155">
        <v>59059</v>
      </c>
      <c r="H33" s="46">
        <v>20376</v>
      </c>
      <c r="I33" s="155">
        <v>48803</v>
      </c>
      <c r="J33" s="155">
        <v>29249</v>
      </c>
      <c r="K33" s="156">
        <f t="shared" si="3"/>
        <v>197941</v>
      </c>
      <c r="L33" s="149">
        <v>52798</v>
      </c>
      <c r="M33" s="166">
        <f t="shared" si="4"/>
        <v>0</v>
      </c>
    </row>
    <row r="34" spans="1:13" x14ac:dyDescent="0.35">
      <c r="A34" s="63">
        <v>44378</v>
      </c>
      <c r="B34" s="45" t="s">
        <v>7</v>
      </c>
      <c r="C34" s="90">
        <v>257296</v>
      </c>
      <c r="D34" s="155">
        <v>288004</v>
      </c>
      <c r="E34" s="156">
        <f t="shared" si="0"/>
        <v>-30708</v>
      </c>
      <c r="F34" s="90">
        <v>62059</v>
      </c>
      <c r="G34" s="155">
        <v>99830</v>
      </c>
      <c r="H34" s="46">
        <v>40999</v>
      </c>
      <c r="I34" s="155">
        <v>51473</v>
      </c>
      <c r="J34" s="155">
        <v>33643</v>
      </c>
      <c r="K34" s="156">
        <f t="shared" si="3"/>
        <v>288004</v>
      </c>
      <c r="L34" s="149">
        <v>50190</v>
      </c>
      <c r="M34" s="166">
        <f t="shared" si="4"/>
        <v>0</v>
      </c>
    </row>
    <row r="35" spans="1:13" x14ac:dyDescent="0.35">
      <c r="A35" s="63">
        <v>44409</v>
      </c>
      <c r="B35" s="45" t="s">
        <v>7</v>
      </c>
      <c r="C35" s="90">
        <v>222912</v>
      </c>
      <c r="D35" s="155">
        <v>204026</v>
      </c>
      <c r="E35" s="156">
        <f t="shared" si="0"/>
        <v>18886</v>
      </c>
      <c r="F35" s="90">
        <v>40762</v>
      </c>
      <c r="G35" s="155">
        <v>62586</v>
      </c>
      <c r="H35" s="46">
        <v>25569</v>
      </c>
      <c r="I35" s="155">
        <v>41255</v>
      </c>
      <c r="J35" s="155">
        <v>33854</v>
      </c>
      <c r="K35" s="156">
        <f t="shared" si="3"/>
        <v>204026</v>
      </c>
      <c r="L35" s="149">
        <v>50991</v>
      </c>
      <c r="M35" s="166">
        <f t="shared" si="4"/>
        <v>0</v>
      </c>
    </row>
    <row r="36" spans="1:13" x14ac:dyDescent="0.35">
      <c r="A36" s="63">
        <v>44440</v>
      </c>
      <c r="B36" s="45" t="s">
        <v>7</v>
      </c>
      <c r="C36" s="90">
        <v>258411</v>
      </c>
      <c r="D36" s="155">
        <v>208516</v>
      </c>
      <c r="E36" s="156">
        <f t="shared" si="0"/>
        <v>49895</v>
      </c>
      <c r="F36" s="90">
        <v>39038</v>
      </c>
      <c r="G36" s="155">
        <v>60974</v>
      </c>
      <c r="H36" s="46">
        <v>23493</v>
      </c>
      <c r="I36" s="155">
        <v>43387</v>
      </c>
      <c r="J36" s="155">
        <v>41624</v>
      </c>
      <c r="K36" s="156">
        <f t="shared" si="3"/>
        <v>208516</v>
      </c>
      <c r="L36" s="149">
        <v>68398</v>
      </c>
      <c r="M36" s="166">
        <f t="shared" si="4"/>
        <v>0</v>
      </c>
    </row>
    <row r="37" spans="1:13" x14ac:dyDescent="0.35">
      <c r="A37" s="63">
        <v>44470</v>
      </c>
      <c r="B37" s="45" t="s">
        <v>7</v>
      </c>
      <c r="C37" s="90">
        <v>334512</v>
      </c>
      <c r="D37" s="155">
        <v>305131</v>
      </c>
      <c r="E37" s="156">
        <f t="shared" si="0"/>
        <v>29381</v>
      </c>
      <c r="F37" s="90">
        <v>72927</v>
      </c>
      <c r="G37" s="155">
        <v>93071</v>
      </c>
      <c r="H37" s="46">
        <v>36180</v>
      </c>
      <c r="I37" s="155">
        <v>53340</v>
      </c>
      <c r="J37" s="155">
        <v>49613</v>
      </c>
      <c r="K37" s="156">
        <f t="shared" si="3"/>
        <v>305131</v>
      </c>
      <c r="L37" s="149">
        <v>74023</v>
      </c>
      <c r="M37" s="166">
        <f t="shared" si="4"/>
        <v>0</v>
      </c>
    </row>
    <row r="38" spans="1:13" x14ac:dyDescent="0.35">
      <c r="A38" s="63">
        <v>44501</v>
      </c>
      <c r="B38" s="45" t="s">
        <v>7</v>
      </c>
      <c r="C38" s="90">
        <v>278714</v>
      </c>
      <c r="D38" s="155">
        <v>239700</v>
      </c>
      <c r="E38" s="156">
        <f t="shared" si="0"/>
        <v>39014</v>
      </c>
      <c r="F38" s="90">
        <v>47446</v>
      </c>
      <c r="G38" s="155">
        <v>65164</v>
      </c>
      <c r="H38" s="46">
        <v>23444</v>
      </c>
      <c r="I38" s="155">
        <v>49026</v>
      </c>
      <c r="J38" s="155">
        <v>54620</v>
      </c>
      <c r="K38" s="156">
        <f t="shared" si="3"/>
        <v>239700</v>
      </c>
      <c r="L38" s="149">
        <v>80077</v>
      </c>
      <c r="M38" s="166">
        <f t="shared" si="4"/>
        <v>0</v>
      </c>
    </row>
    <row r="39" spans="1:13" x14ac:dyDescent="0.35">
      <c r="A39" s="63">
        <v>44531</v>
      </c>
      <c r="B39" s="45" t="s">
        <v>7</v>
      </c>
      <c r="C39" s="90">
        <v>274419</v>
      </c>
      <c r="D39" s="155">
        <v>254860</v>
      </c>
      <c r="E39" s="156">
        <f t="shared" si="0"/>
        <v>19559</v>
      </c>
      <c r="F39" s="90">
        <v>52804</v>
      </c>
      <c r="G39" s="155">
        <v>75965</v>
      </c>
      <c r="H39" s="46">
        <v>25550</v>
      </c>
      <c r="I39" s="155">
        <v>57432</v>
      </c>
      <c r="J39" s="155">
        <v>43109</v>
      </c>
      <c r="K39" s="156">
        <f t="shared" si="3"/>
        <v>254860</v>
      </c>
      <c r="L39" s="149">
        <v>86171</v>
      </c>
      <c r="M39" s="166">
        <f t="shared" si="4"/>
        <v>0</v>
      </c>
    </row>
    <row r="40" spans="1:13" x14ac:dyDescent="0.35">
      <c r="A40" s="63">
        <v>44562</v>
      </c>
      <c r="B40" s="45" t="s">
        <v>7</v>
      </c>
      <c r="C40" s="90">
        <v>332410</v>
      </c>
      <c r="D40" s="155">
        <v>357797</v>
      </c>
      <c r="E40" s="156">
        <f t="shared" si="0"/>
        <v>-25387</v>
      </c>
      <c r="F40" s="90">
        <v>64096</v>
      </c>
      <c r="G40" s="155">
        <v>131098</v>
      </c>
      <c r="H40" s="46">
        <v>53088</v>
      </c>
      <c r="I40" s="155">
        <v>70017</v>
      </c>
      <c r="J40" s="155">
        <v>39498</v>
      </c>
      <c r="K40" s="156">
        <f t="shared" si="3"/>
        <v>357797</v>
      </c>
      <c r="L40" s="149">
        <v>93135</v>
      </c>
      <c r="M40" s="166">
        <f t="shared" si="4"/>
        <v>0</v>
      </c>
    </row>
    <row r="41" spans="1:13" x14ac:dyDescent="0.35">
      <c r="A41" s="63">
        <v>44593</v>
      </c>
      <c r="B41" s="45" t="s">
        <v>7</v>
      </c>
      <c r="C41" s="90">
        <v>240240</v>
      </c>
      <c r="D41" s="155">
        <v>285376</v>
      </c>
      <c r="E41" s="156">
        <f t="shared" si="0"/>
        <v>-45136</v>
      </c>
      <c r="F41" s="90">
        <v>47293</v>
      </c>
      <c r="G41" s="155">
        <v>88506</v>
      </c>
      <c r="H41" s="46">
        <v>37058</v>
      </c>
      <c r="I41" s="155">
        <v>61418</v>
      </c>
      <c r="J41" s="155">
        <v>51101</v>
      </c>
      <c r="K41" s="156">
        <f t="shared" si="3"/>
        <v>285376</v>
      </c>
      <c r="L41" s="149">
        <v>68885</v>
      </c>
      <c r="M41" s="166">
        <f t="shared" si="4"/>
        <v>0</v>
      </c>
    </row>
    <row r="42" spans="1:13" x14ac:dyDescent="0.35">
      <c r="A42" s="63">
        <v>44621</v>
      </c>
      <c r="B42" s="45" t="s">
        <v>7</v>
      </c>
      <c r="C42" s="90">
        <v>268488</v>
      </c>
      <c r="D42" s="155">
        <v>246244</v>
      </c>
      <c r="E42" s="156">
        <f t="shared" si="0"/>
        <v>22244</v>
      </c>
      <c r="F42" s="90">
        <v>42441</v>
      </c>
      <c r="G42" s="155">
        <v>75786</v>
      </c>
      <c r="H42" s="46">
        <v>31857</v>
      </c>
      <c r="I42" s="155">
        <v>60216</v>
      </c>
      <c r="J42" s="155">
        <v>35944</v>
      </c>
      <c r="K42" s="156">
        <f t="shared" si="3"/>
        <v>246244</v>
      </c>
      <c r="L42" s="149">
        <v>77938</v>
      </c>
      <c r="M42" s="166">
        <f t="shared" si="4"/>
        <v>0</v>
      </c>
    </row>
    <row r="43" spans="1:13" x14ac:dyDescent="0.35">
      <c r="A43" s="63">
        <v>44652</v>
      </c>
      <c r="B43" s="45" t="s">
        <v>7</v>
      </c>
      <c r="C43" s="90">
        <v>307331</v>
      </c>
      <c r="D43" s="155">
        <v>310741</v>
      </c>
      <c r="E43" s="156">
        <f t="shared" si="0"/>
        <v>-3410</v>
      </c>
      <c r="F43" s="90">
        <v>58364</v>
      </c>
      <c r="G43" s="155">
        <v>101441</v>
      </c>
      <c r="H43" s="46">
        <v>43743</v>
      </c>
      <c r="I43" s="155">
        <v>67674</v>
      </c>
      <c r="J43" s="155">
        <v>39519</v>
      </c>
      <c r="K43" s="156">
        <f t="shared" si="3"/>
        <v>310741</v>
      </c>
      <c r="L43" s="149">
        <v>70913</v>
      </c>
      <c r="M43" s="166">
        <f t="shared" si="4"/>
        <v>0</v>
      </c>
    </row>
    <row r="44" spans="1:13" x14ac:dyDescent="0.35">
      <c r="A44" s="63">
        <v>44682</v>
      </c>
      <c r="B44" s="45" t="s">
        <v>7</v>
      </c>
      <c r="C44" s="90">
        <v>248093</v>
      </c>
      <c r="D44" s="155">
        <v>221144</v>
      </c>
      <c r="E44" s="156">
        <f t="shared" si="0"/>
        <v>26949</v>
      </c>
      <c r="F44" s="90">
        <v>44545</v>
      </c>
      <c r="G44" s="155">
        <v>64076</v>
      </c>
      <c r="H44" s="46">
        <v>23989</v>
      </c>
      <c r="I44" s="155">
        <v>54093</v>
      </c>
      <c r="J44" s="155">
        <v>34441</v>
      </c>
      <c r="K44" s="156">
        <f t="shared" si="3"/>
        <v>221144</v>
      </c>
      <c r="L44" s="149">
        <v>65077</v>
      </c>
      <c r="M44" s="166">
        <f t="shared" si="4"/>
        <v>0</v>
      </c>
    </row>
    <row r="45" spans="1:13" x14ac:dyDescent="0.35">
      <c r="A45" s="63">
        <v>44713</v>
      </c>
      <c r="B45" s="45" t="s">
        <v>7</v>
      </c>
      <c r="C45" s="90">
        <v>250023</v>
      </c>
      <c r="D45" s="155">
        <v>236052</v>
      </c>
      <c r="E45" s="156">
        <f t="shared" si="0"/>
        <v>13971</v>
      </c>
      <c r="F45" s="90">
        <v>49297</v>
      </c>
      <c r="G45" s="155">
        <v>66714</v>
      </c>
      <c r="H45" s="46">
        <v>25740</v>
      </c>
      <c r="I45" s="155">
        <v>53666</v>
      </c>
      <c r="J45" s="155">
        <v>40635</v>
      </c>
      <c r="K45" s="156">
        <f t="shared" si="3"/>
        <v>236052</v>
      </c>
      <c r="L45" s="149">
        <v>60018</v>
      </c>
      <c r="M45" s="166">
        <f t="shared" si="4"/>
        <v>0</v>
      </c>
    </row>
    <row r="46" spans="1:13" x14ac:dyDescent="0.35">
      <c r="A46" s="63">
        <v>44743</v>
      </c>
      <c r="B46" s="45" t="s">
        <v>7</v>
      </c>
      <c r="C46" s="90">
        <v>291505</v>
      </c>
      <c r="D46" s="155">
        <v>304012</v>
      </c>
      <c r="E46" s="156">
        <f t="shared" si="0"/>
        <v>-12507</v>
      </c>
      <c r="F46" s="90">
        <v>62981</v>
      </c>
      <c r="G46" s="155">
        <v>99584</v>
      </c>
      <c r="H46" s="46">
        <v>40044</v>
      </c>
      <c r="I46" s="155">
        <v>56521</v>
      </c>
      <c r="J46" s="155">
        <v>44882</v>
      </c>
      <c r="K46" s="156">
        <f t="shared" si="3"/>
        <v>304012</v>
      </c>
      <c r="L46" s="149">
        <v>58995</v>
      </c>
      <c r="M46" s="166">
        <f t="shared" si="4"/>
        <v>0</v>
      </c>
    </row>
    <row r="47" spans="1:13" x14ac:dyDescent="0.35">
      <c r="A47" s="63">
        <v>44774</v>
      </c>
      <c r="B47" s="45" t="s">
        <v>7</v>
      </c>
      <c r="C47" s="90">
        <v>258685</v>
      </c>
      <c r="D47" s="155">
        <v>224803</v>
      </c>
      <c r="E47" s="156">
        <f t="shared" si="0"/>
        <v>33882</v>
      </c>
      <c r="F47" s="90">
        <v>43849</v>
      </c>
      <c r="G47" s="155">
        <v>64759</v>
      </c>
      <c r="H47" s="46">
        <v>26033</v>
      </c>
      <c r="I47" s="155">
        <v>49436</v>
      </c>
      <c r="J47" s="155">
        <v>40726</v>
      </c>
      <c r="K47" s="156">
        <f t="shared" si="3"/>
        <v>224803</v>
      </c>
      <c r="L47" s="149">
        <v>64586</v>
      </c>
      <c r="M47" s="166">
        <f t="shared" si="4"/>
        <v>0</v>
      </c>
    </row>
    <row r="48" spans="1:13" x14ac:dyDescent="0.35">
      <c r="A48" s="63">
        <v>44805</v>
      </c>
      <c r="B48" s="45" t="s">
        <v>7</v>
      </c>
      <c r="C48" s="90">
        <v>280395</v>
      </c>
      <c r="D48" s="155">
        <v>227191</v>
      </c>
      <c r="E48" s="156">
        <f t="shared" si="0"/>
        <v>53204</v>
      </c>
      <c r="F48" s="90">
        <v>42433</v>
      </c>
      <c r="G48" s="155">
        <v>60665</v>
      </c>
      <c r="H48" s="46">
        <v>22169</v>
      </c>
      <c r="I48" s="155">
        <v>53533</v>
      </c>
      <c r="J48" s="155">
        <v>48391</v>
      </c>
      <c r="K48" s="156">
        <f t="shared" si="3"/>
        <v>227191</v>
      </c>
      <c r="L48" s="149">
        <v>78186</v>
      </c>
      <c r="M48" s="166">
        <f t="shared" si="4"/>
        <v>0</v>
      </c>
    </row>
    <row r="49" spans="1:13" x14ac:dyDescent="0.35">
      <c r="A49" s="63">
        <v>44835</v>
      </c>
      <c r="B49" s="45" t="s">
        <v>7</v>
      </c>
      <c r="C49" s="90">
        <v>347100</v>
      </c>
      <c r="D49" s="155">
        <v>288481</v>
      </c>
      <c r="E49" s="156">
        <f t="shared" si="0"/>
        <v>58619</v>
      </c>
      <c r="F49" s="90">
        <v>60878</v>
      </c>
      <c r="G49" s="155">
        <v>82662</v>
      </c>
      <c r="H49" s="46">
        <v>27728</v>
      </c>
      <c r="I49" s="155">
        <v>62153</v>
      </c>
      <c r="J49" s="155">
        <v>55060</v>
      </c>
      <c r="K49" s="156">
        <f t="shared" si="3"/>
        <v>288481</v>
      </c>
      <c r="L49" s="149">
        <v>78299</v>
      </c>
      <c r="M49" s="166">
        <f t="shared" si="4"/>
        <v>0</v>
      </c>
    </row>
    <row r="50" spans="1:13" x14ac:dyDescent="0.35">
      <c r="A50" s="63">
        <v>44866</v>
      </c>
      <c r="B50" s="45" t="s">
        <v>7</v>
      </c>
      <c r="C50" s="90">
        <v>275726</v>
      </c>
      <c r="D50" s="155">
        <v>240452</v>
      </c>
      <c r="E50" s="156">
        <f t="shared" si="0"/>
        <v>35274</v>
      </c>
      <c r="F50" s="90">
        <v>46414</v>
      </c>
      <c r="G50" s="155">
        <v>65272</v>
      </c>
      <c r="H50" s="46">
        <v>21798</v>
      </c>
      <c r="I50" s="155">
        <v>56831</v>
      </c>
      <c r="J50" s="155">
        <v>50137</v>
      </c>
      <c r="K50" s="156">
        <f t="shared" si="3"/>
        <v>240452</v>
      </c>
      <c r="L50" s="149">
        <v>76060</v>
      </c>
      <c r="M50" s="166">
        <f t="shared" si="4"/>
        <v>0</v>
      </c>
    </row>
    <row r="51" spans="1:13" x14ac:dyDescent="0.35">
      <c r="A51" s="63">
        <v>44896</v>
      </c>
      <c r="B51" s="45" t="s">
        <v>7</v>
      </c>
      <c r="C51" s="90">
        <v>285507</v>
      </c>
      <c r="D51" s="155">
        <v>272438</v>
      </c>
      <c r="E51" s="156">
        <f t="shared" si="0"/>
        <v>13069</v>
      </c>
      <c r="F51" s="90">
        <v>51542</v>
      </c>
      <c r="G51" s="155">
        <v>83704</v>
      </c>
      <c r="H51" s="46">
        <v>25726</v>
      </c>
      <c r="I51" s="155">
        <v>66338</v>
      </c>
      <c r="J51" s="155">
        <v>45128</v>
      </c>
      <c r="K51" s="156">
        <f t="shared" si="3"/>
        <v>272438</v>
      </c>
      <c r="L51" s="149">
        <v>90755</v>
      </c>
      <c r="M51" s="166">
        <f t="shared" si="4"/>
        <v>0</v>
      </c>
    </row>
    <row r="52" spans="1:13" x14ac:dyDescent="0.35">
      <c r="A52" s="63">
        <v>44927</v>
      </c>
      <c r="B52" s="45" t="s">
        <v>7</v>
      </c>
      <c r="C52" s="90">
        <v>340825</v>
      </c>
      <c r="D52" s="155">
        <v>358186</v>
      </c>
      <c r="E52" s="156">
        <f t="shared" si="0"/>
        <v>-17361</v>
      </c>
      <c r="F52" s="90">
        <v>63086</v>
      </c>
      <c r="G52" s="155">
        <v>131301</v>
      </c>
      <c r="H52" s="46">
        <v>47028</v>
      </c>
      <c r="I52" s="155">
        <v>77821</v>
      </c>
      <c r="J52" s="155">
        <v>38950</v>
      </c>
      <c r="K52" s="156">
        <f t="shared" si="3"/>
        <v>358186</v>
      </c>
      <c r="L52" s="149">
        <v>117547</v>
      </c>
      <c r="M52" s="166">
        <f t="shared" si="4"/>
        <v>0</v>
      </c>
    </row>
    <row r="53" spans="1:13" x14ac:dyDescent="0.35">
      <c r="A53" s="63">
        <v>44958</v>
      </c>
      <c r="B53" s="45" t="s">
        <v>7</v>
      </c>
      <c r="C53" s="90">
        <v>249469</v>
      </c>
      <c r="D53" s="155">
        <v>276201</v>
      </c>
      <c r="E53" s="156">
        <f t="shared" si="0"/>
        <v>-26732</v>
      </c>
      <c r="F53" s="90">
        <v>44752</v>
      </c>
      <c r="G53" s="155">
        <v>92522</v>
      </c>
      <c r="H53" s="46">
        <v>33180</v>
      </c>
      <c r="I53" s="155">
        <v>67096</v>
      </c>
      <c r="J53" s="155">
        <v>38651</v>
      </c>
      <c r="K53" s="156">
        <f t="shared" si="3"/>
        <v>276201</v>
      </c>
      <c r="L53" s="156">
        <v>76308</v>
      </c>
      <c r="M53" s="166">
        <f t="shared" si="4"/>
        <v>0</v>
      </c>
    </row>
    <row r="54" spans="1:13" x14ac:dyDescent="0.35">
      <c r="A54" s="63">
        <v>44986</v>
      </c>
      <c r="B54" s="45" t="s">
        <v>7</v>
      </c>
      <c r="C54" s="90">
        <v>256158</v>
      </c>
      <c r="D54" s="155">
        <v>256691</v>
      </c>
      <c r="E54" s="156">
        <f t="shared" si="0"/>
        <v>-533</v>
      </c>
      <c r="F54" s="90">
        <v>44998</v>
      </c>
      <c r="G54" s="155">
        <v>80722</v>
      </c>
      <c r="H54" s="46">
        <v>29293</v>
      </c>
      <c r="I54" s="155">
        <v>66461</v>
      </c>
      <c r="J54" s="155">
        <v>35217</v>
      </c>
      <c r="K54" s="156">
        <f t="shared" si="3"/>
        <v>256691</v>
      </c>
      <c r="L54" s="156">
        <v>77783</v>
      </c>
      <c r="M54" s="166">
        <f t="shared" si="4"/>
        <v>0</v>
      </c>
    </row>
    <row r="55" spans="1:13" x14ac:dyDescent="0.35">
      <c r="A55" s="63">
        <v>45017</v>
      </c>
      <c r="B55" s="45" t="s">
        <v>7</v>
      </c>
      <c r="C55" s="90">
        <v>290739</v>
      </c>
      <c r="D55" s="155">
        <v>314731</v>
      </c>
      <c r="E55" s="156">
        <f t="shared" si="0"/>
        <v>-23992</v>
      </c>
      <c r="F55" s="90">
        <v>58251</v>
      </c>
      <c r="G55" s="155">
        <v>102833</v>
      </c>
      <c r="H55" s="46">
        <v>39532</v>
      </c>
      <c r="I55" s="155">
        <v>74257</v>
      </c>
      <c r="J55" s="155">
        <v>39858</v>
      </c>
      <c r="K55" s="156">
        <f t="shared" si="3"/>
        <v>314731</v>
      </c>
      <c r="L55" s="156">
        <v>70263</v>
      </c>
      <c r="M55" s="166">
        <f t="shared" si="4"/>
        <v>0</v>
      </c>
    </row>
    <row r="56" spans="1:13" x14ac:dyDescent="0.35">
      <c r="A56" s="63">
        <v>45047</v>
      </c>
      <c r="B56" s="45" t="s">
        <v>7</v>
      </c>
      <c r="C56" s="90">
        <v>243857</v>
      </c>
      <c r="D56" s="155">
        <v>227646</v>
      </c>
      <c r="E56" s="156">
        <f t="shared" si="0"/>
        <v>16211</v>
      </c>
      <c r="F56" s="90">
        <v>41639</v>
      </c>
      <c r="G56" s="155">
        <v>70291</v>
      </c>
      <c r="H56" s="46">
        <v>25792</v>
      </c>
      <c r="I56" s="155">
        <v>60456</v>
      </c>
      <c r="J56" s="155">
        <v>29468</v>
      </c>
      <c r="K56" s="156">
        <f t="shared" si="3"/>
        <v>227646</v>
      </c>
      <c r="L56" s="156">
        <v>65738</v>
      </c>
      <c r="M56" s="166">
        <f t="shared" si="4"/>
        <v>0</v>
      </c>
    </row>
    <row r="57" spans="1:13" x14ac:dyDescent="0.35">
      <c r="A57" s="63">
        <v>45078</v>
      </c>
      <c r="B57" s="45" t="s">
        <v>7</v>
      </c>
      <c r="C57" s="90">
        <v>237050</v>
      </c>
      <c r="D57" s="155">
        <v>239650</v>
      </c>
      <c r="E57" s="156">
        <f t="shared" si="0"/>
        <v>-2600</v>
      </c>
      <c r="F57" s="90">
        <v>49663</v>
      </c>
      <c r="G57" s="155">
        <v>68958</v>
      </c>
      <c r="H57" s="46">
        <v>24563</v>
      </c>
      <c r="I57" s="155">
        <v>57308</v>
      </c>
      <c r="J57" s="155">
        <v>39158</v>
      </c>
      <c r="K57" s="156">
        <f t="shared" si="3"/>
        <v>239650</v>
      </c>
      <c r="L57" s="156">
        <v>56799</v>
      </c>
      <c r="M57" s="166">
        <f t="shared" si="4"/>
        <v>0</v>
      </c>
    </row>
    <row r="58" spans="1:13" x14ac:dyDescent="0.35">
      <c r="A58" s="63">
        <v>45108</v>
      </c>
      <c r="B58" s="45" t="s">
        <v>7</v>
      </c>
      <c r="C58" s="90">
        <v>270463</v>
      </c>
      <c r="D58" s="155">
        <v>300659</v>
      </c>
      <c r="E58" s="156">
        <f t="shared" si="0"/>
        <v>-30196</v>
      </c>
      <c r="F58" s="90">
        <v>60550</v>
      </c>
      <c r="G58" s="155">
        <v>97372</v>
      </c>
      <c r="H58" s="46">
        <v>37393</v>
      </c>
      <c r="I58" s="155">
        <v>59586</v>
      </c>
      <c r="J58" s="155">
        <v>45758</v>
      </c>
      <c r="K58" s="156">
        <f t="shared" si="3"/>
        <v>300659</v>
      </c>
      <c r="L58" s="156">
        <v>52381</v>
      </c>
      <c r="M58" s="166">
        <f t="shared" si="4"/>
        <v>0</v>
      </c>
    </row>
    <row r="59" spans="1:13" x14ac:dyDescent="0.35">
      <c r="A59" s="63">
        <v>45139</v>
      </c>
      <c r="B59" s="45" t="s">
        <v>7</v>
      </c>
      <c r="C59" s="90">
        <v>235709</v>
      </c>
      <c r="D59" s="155">
        <v>240825</v>
      </c>
      <c r="E59" s="156">
        <f t="shared" si="0"/>
        <v>-5116</v>
      </c>
      <c r="F59" s="90">
        <v>46949</v>
      </c>
      <c r="G59" s="155">
        <v>73798</v>
      </c>
      <c r="H59" s="46">
        <v>29640</v>
      </c>
      <c r="I59" s="155">
        <v>50717</v>
      </c>
      <c r="J59" s="155">
        <v>39721</v>
      </c>
      <c r="K59" s="156">
        <f t="shared" si="3"/>
        <v>240825</v>
      </c>
      <c r="L59" s="156">
        <v>54247</v>
      </c>
      <c r="M59" s="166">
        <f t="shared" si="4"/>
        <v>0</v>
      </c>
    </row>
    <row r="60" spans="1:13" x14ac:dyDescent="0.35">
      <c r="A60" s="63">
        <v>45170</v>
      </c>
      <c r="B60" s="45" t="s">
        <v>7</v>
      </c>
      <c r="C60" s="90">
        <v>257224</v>
      </c>
      <c r="D60" s="155">
        <v>249171</v>
      </c>
      <c r="E60" s="156">
        <f t="shared" si="0"/>
        <v>8053</v>
      </c>
      <c r="F60" s="90">
        <v>44604</v>
      </c>
      <c r="G60" s="155">
        <v>73551</v>
      </c>
      <c r="H60" s="46">
        <v>29863</v>
      </c>
      <c r="I60" s="155">
        <v>54824</v>
      </c>
      <c r="J60" s="155">
        <v>46329</v>
      </c>
      <c r="K60" s="156">
        <f t="shared" si="3"/>
        <v>249171</v>
      </c>
      <c r="L60" s="156">
        <v>68189</v>
      </c>
      <c r="M60" s="166">
        <f t="shared" si="4"/>
        <v>0</v>
      </c>
    </row>
    <row r="61" spans="1:13" x14ac:dyDescent="0.35">
      <c r="A61" s="63">
        <v>45200</v>
      </c>
      <c r="B61" s="45" t="s">
        <v>7</v>
      </c>
      <c r="C61" s="90">
        <v>309672</v>
      </c>
      <c r="D61" s="155">
        <v>317837</v>
      </c>
      <c r="E61" s="156">
        <f t="shared" si="0"/>
        <v>-8165</v>
      </c>
      <c r="F61" s="90">
        <v>59286</v>
      </c>
      <c r="G61" s="155">
        <v>97978</v>
      </c>
      <c r="H61" s="46">
        <v>41541</v>
      </c>
      <c r="I61" s="155">
        <v>62844</v>
      </c>
      <c r="J61" s="155">
        <v>56188</v>
      </c>
      <c r="K61" s="156">
        <f t="shared" si="3"/>
        <v>317837</v>
      </c>
      <c r="L61" s="156">
        <v>77075</v>
      </c>
      <c r="M61" s="166">
        <f t="shared" si="4"/>
        <v>0</v>
      </c>
    </row>
    <row r="62" spans="1:13" x14ac:dyDescent="0.35">
      <c r="A62" s="63">
        <v>45231</v>
      </c>
      <c r="B62" s="45" t="s">
        <v>7</v>
      </c>
      <c r="C62" s="90">
        <v>267821</v>
      </c>
      <c r="D62" s="155">
        <v>263797</v>
      </c>
      <c r="E62" s="156">
        <f t="shared" si="0"/>
        <v>4024</v>
      </c>
      <c r="F62" s="90">
        <v>48842</v>
      </c>
      <c r="G62" s="155">
        <v>77288</v>
      </c>
      <c r="H62" s="46">
        <v>28186</v>
      </c>
      <c r="I62" s="155">
        <v>57440</v>
      </c>
      <c r="J62" s="155">
        <v>52041</v>
      </c>
      <c r="K62" s="156">
        <f t="shared" si="3"/>
        <v>263797</v>
      </c>
      <c r="L62" s="156">
        <v>72563</v>
      </c>
      <c r="M62" s="166">
        <f t="shared" si="4"/>
        <v>0</v>
      </c>
    </row>
    <row r="63" spans="1:13" x14ac:dyDescent="0.35">
      <c r="A63" s="63">
        <v>45261</v>
      </c>
      <c r="B63" s="45" t="s">
        <v>7</v>
      </c>
      <c r="C63" s="90">
        <v>287174</v>
      </c>
      <c r="D63" s="155">
        <v>292637</v>
      </c>
      <c r="E63" s="156">
        <f t="shared" si="0"/>
        <v>-5463</v>
      </c>
      <c r="F63" s="90">
        <v>56306</v>
      </c>
      <c r="G63" s="155">
        <v>92181</v>
      </c>
      <c r="H63" s="46">
        <v>31205</v>
      </c>
      <c r="I63" s="155">
        <v>65713</v>
      </c>
      <c r="J63" s="155">
        <v>47232</v>
      </c>
      <c r="K63" s="156">
        <f t="shared" si="3"/>
        <v>292637</v>
      </c>
      <c r="L63" s="156">
        <v>90735</v>
      </c>
      <c r="M63" s="166">
        <f t="shared" si="4"/>
        <v>0</v>
      </c>
    </row>
    <row r="64" spans="1:13" x14ac:dyDescent="0.35">
      <c r="A64" s="63">
        <v>45292</v>
      </c>
      <c r="B64" s="45" t="s">
        <v>7</v>
      </c>
      <c r="C64" s="90">
        <v>321208</v>
      </c>
      <c r="D64" s="155">
        <v>378258</v>
      </c>
      <c r="E64" s="156">
        <f t="shared" si="0"/>
        <v>-57050</v>
      </c>
      <c r="F64" s="90">
        <v>60295</v>
      </c>
      <c r="G64" s="155">
        <v>142860</v>
      </c>
      <c r="H64" s="46">
        <v>55161</v>
      </c>
      <c r="I64" s="155">
        <v>76846</v>
      </c>
      <c r="J64" s="155">
        <v>43096</v>
      </c>
      <c r="K64" s="156">
        <f t="shared" si="3"/>
        <v>378258</v>
      </c>
      <c r="L64" s="156">
        <v>97968</v>
      </c>
      <c r="M64" s="166">
        <f t="shared" si="4"/>
        <v>0</v>
      </c>
    </row>
    <row r="65" spans="1:13" x14ac:dyDescent="0.35">
      <c r="A65" s="63">
        <v>45323</v>
      </c>
      <c r="B65" s="45" t="s">
        <v>7</v>
      </c>
      <c r="C65" s="90">
        <v>251333</v>
      </c>
      <c r="D65" s="155">
        <v>291724</v>
      </c>
      <c r="E65" s="156">
        <f t="shared" si="0"/>
        <v>-40391</v>
      </c>
      <c r="F65" s="90">
        <v>46672</v>
      </c>
      <c r="G65" s="155">
        <v>96341</v>
      </c>
      <c r="H65" s="46">
        <v>38289</v>
      </c>
      <c r="I65" s="155">
        <v>68195</v>
      </c>
      <c r="J65" s="155">
        <v>42227</v>
      </c>
      <c r="K65" s="156">
        <f t="shared" si="3"/>
        <v>291724</v>
      </c>
      <c r="L65" s="156">
        <v>73450</v>
      </c>
      <c r="M65" s="166">
        <f t="shared" si="4"/>
        <v>0</v>
      </c>
    </row>
    <row r="66" spans="1:13" x14ac:dyDescent="0.35">
      <c r="A66" s="63">
        <v>45352</v>
      </c>
      <c r="B66" s="45" t="s">
        <v>7</v>
      </c>
      <c r="C66" s="90">
        <v>243491</v>
      </c>
      <c r="D66" s="155">
        <v>272246</v>
      </c>
      <c r="E66" s="156">
        <f t="shared" si="0"/>
        <v>-28755</v>
      </c>
      <c r="F66" s="90">
        <v>47759</v>
      </c>
      <c r="G66" s="155">
        <v>86116</v>
      </c>
      <c r="H66" s="46">
        <v>32646</v>
      </c>
      <c r="I66" s="155">
        <v>68100</v>
      </c>
      <c r="J66" s="155">
        <v>37625</v>
      </c>
      <c r="K66" s="156">
        <f t="shared" si="3"/>
        <v>272246</v>
      </c>
      <c r="L66" s="156">
        <v>63867</v>
      </c>
      <c r="M66" s="166">
        <f t="shared" si="4"/>
        <v>0</v>
      </c>
    </row>
    <row r="67" spans="1:13" x14ac:dyDescent="0.35">
      <c r="A67" s="63">
        <v>45383</v>
      </c>
      <c r="B67" s="45" t="s">
        <v>7</v>
      </c>
      <c r="C67" s="90">
        <v>296390</v>
      </c>
      <c r="D67" s="155">
        <v>315190</v>
      </c>
      <c r="E67" s="156">
        <f t="shared" si="0"/>
        <v>-18800</v>
      </c>
      <c r="F67" s="90">
        <v>60756</v>
      </c>
      <c r="G67" s="155">
        <v>99120</v>
      </c>
      <c r="H67" s="46">
        <v>39139</v>
      </c>
      <c r="I67" s="155">
        <v>73494</v>
      </c>
      <c r="J67" s="155">
        <v>42681</v>
      </c>
      <c r="K67" s="156">
        <f t="shared" si="3"/>
        <v>315190</v>
      </c>
      <c r="L67" s="156">
        <v>69539</v>
      </c>
      <c r="M67" s="166">
        <f t="shared" si="4"/>
        <v>0</v>
      </c>
    </row>
    <row r="68" spans="1:13" x14ac:dyDescent="0.35">
      <c r="A68" s="63">
        <v>45413</v>
      </c>
      <c r="B68" s="45" t="s">
        <v>7</v>
      </c>
      <c r="C68" s="90">
        <v>257684</v>
      </c>
      <c r="D68" s="155">
        <v>232025</v>
      </c>
      <c r="E68" s="156">
        <f t="shared" si="0"/>
        <v>25659</v>
      </c>
      <c r="F68" s="90">
        <v>46596</v>
      </c>
      <c r="G68" s="155">
        <v>64494</v>
      </c>
      <c r="H68" s="46">
        <v>23932</v>
      </c>
      <c r="I68" s="155">
        <v>59420</v>
      </c>
      <c r="J68" s="155">
        <v>37583</v>
      </c>
      <c r="K68" s="156">
        <f t="shared" si="3"/>
        <v>232025</v>
      </c>
      <c r="L68" s="156">
        <v>63057</v>
      </c>
      <c r="M68" s="166">
        <f t="shared" si="4"/>
        <v>0</v>
      </c>
    </row>
    <row r="69" spans="1:13" x14ac:dyDescent="0.35">
      <c r="A69" s="63">
        <v>45444</v>
      </c>
      <c r="B69" s="45" t="s">
        <v>7</v>
      </c>
      <c r="C69" s="90">
        <v>261696</v>
      </c>
      <c r="D69" s="155">
        <v>234892</v>
      </c>
      <c r="E69" s="156">
        <f t="shared" ref="E69:E74" si="5">C69-D69</f>
        <v>26804</v>
      </c>
      <c r="F69" s="90">
        <v>51590</v>
      </c>
      <c r="G69" s="155">
        <v>62263</v>
      </c>
      <c r="H69" s="46">
        <v>22124</v>
      </c>
      <c r="I69" s="155">
        <v>56745</v>
      </c>
      <c r="J69" s="155">
        <v>42170</v>
      </c>
      <c r="K69" s="156">
        <f t="shared" si="3"/>
        <v>234892</v>
      </c>
      <c r="L69" s="156">
        <v>55990</v>
      </c>
      <c r="M69" s="166">
        <f t="shared" si="4"/>
        <v>0</v>
      </c>
    </row>
    <row r="70" spans="1:13" x14ac:dyDescent="0.35">
      <c r="A70" s="63">
        <v>45474</v>
      </c>
      <c r="B70" s="45" t="s">
        <v>7</v>
      </c>
      <c r="C70" s="90">
        <v>321132</v>
      </c>
      <c r="D70" s="155">
        <v>258566</v>
      </c>
      <c r="E70" s="156">
        <f t="shared" si="5"/>
        <v>62566</v>
      </c>
      <c r="F70" s="90">
        <v>58031</v>
      </c>
      <c r="G70" s="155">
        <v>77445</v>
      </c>
      <c r="H70" s="46">
        <v>24401</v>
      </c>
      <c r="I70" s="155">
        <v>57195</v>
      </c>
      <c r="J70" s="155">
        <v>41494</v>
      </c>
      <c r="K70" s="156">
        <f t="shared" si="3"/>
        <v>258566</v>
      </c>
      <c r="L70" s="156">
        <v>62202</v>
      </c>
      <c r="M70" s="166">
        <f t="shared" si="4"/>
        <v>0</v>
      </c>
    </row>
    <row r="71" spans="1:13" x14ac:dyDescent="0.35">
      <c r="A71" s="63">
        <v>45505</v>
      </c>
      <c r="B71" s="45" t="s">
        <v>7</v>
      </c>
      <c r="C71" s="90">
        <v>261574</v>
      </c>
      <c r="D71" s="155">
        <v>220039</v>
      </c>
      <c r="E71" s="156">
        <f t="shared" si="5"/>
        <v>41535</v>
      </c>
      <c r="F71" s="90">
        <v>44442</v>
      </c>
      <c r="G71" s="155">
        <v>60303</v>
      </c>
      <c r="H71" s="46">
        <v>20261</v>
      </c>
      <c r="I71" s="155">
        <v>51213</v>
      </c>
      <c r="J71" s="155">
        <v>43820</v>
      </c>
      <c r="K71" s="156">
        <f t="shared" si="3"/>
        <v>220039</v>
      </c>
      <c r="L71" s="156">
        <v>57182</v>
      </c>
      <c r="M71" s="166">
        <f t="shared" si="4"/>
        <v>0</v>
      </c>
    </row>
    <row r="72" spans="1:13" x14ac:dyDescent="0.35">
      <c r="A72" s="63">
        <v>45536</v>
      </c>
      <c r="B72" s="45" t="s">
        <v>7</v>
      </c>
      <c r="C72" s="90">
        <v>275831</v>
      </c>
      <c r="D72" s="155">
        <v>231855</v>
      </c>
      <c r="E72" s="156">
        <f t="shared" si="5"/>
        <v>43976</v>
      </c>
      <c r="F72" s="90">
        <v>43138</v>
      </c>
      <c r="G72" s="155">
        <v>61156</v>
      </c>
      <c r="H72" s="46">
        <v>21449</v>
      </c>
      <c r="I72" s="155">
        <v>54577</v>
      </c>
      <c r="J72" s="155">
        <v>51535</v>
      </c>
      <c r="K72" s="156">
        <f t="shared" si="3"/>
        <v>231855</v>
      </c>
      <c r="L72" s="156">
        <v>73067</v>
      </c>
      <c r="M72" s="166">
        <f t="shared" si="4"/>
        <v>0</v>
      </c>
    </row>
    <row r="73" spans="1:13" x14ac:dyDescent="0.35">
      <c r="A73" s="63">
        <v>45566</v>
      </c>
      <c r="B73" s="45" t="s">
        <v>7</v>
      </c>
      <c r="C73" s="90">
        <v>308742</v>
      </c>
      <c r="D73" s="155">
        <v>297296</v>
      </c>
      <c r="E73" s="156">
        <f t="shared" si="5"/>
        <v>11446</v>
      </c>
      <c r="F73" s="90">
        <v>58052</v>
      </c>
      <c r="G73" s="155">
        <v>86295</v>
      </c>
      <c r="H73" s="46">
        <v>29329</v>
      </c>
      <c r="I73" s="155">
        <v>62936</v>
      </c>
      <c r="J73" s="155">
        <v>60684</v>
      </c>
      <c r="K73" s="156">
        <f t="shared" si="3"/>
        <v>297296</v>
      </c>
      <c r="L73" s="156">
        <v>74412</v>
      </c>
      <c r="M73" s="166">
        <f t="shared" si="4"/>
        <v>0</v>
      </c>
    </row>
    <row r="74" spans="1:13" x14ac:dyDescent="0.35">
      <c r="A74" s="63">
        <v>45597</v>
      </c>
      <c r="B74" s="45" t="s">
        <v>7</v>
      </c>
      <c r="C74" s="90">
        <v>260301</v>
      </c>
      <c r="D74" s="155">
        <v>249073</v>
      </c>
      <c r="E74" s="156">
        <f t="shared" si="5"/>
        <v>11228</v>
      </c>
      <c r="F74" s="90">
        <v>46829</v>
      </c>
      <c r="G74" s="155">
        <v>71558</v>
      </c>
      <c r="H74" s="46">
        <v>22253</v>
      </c>
      <c r="I74" s="155">
        <v>58263</v>
      </c>
      <c r="J74" s="155">
        <v>50170</v>
      </c>
      <c r="K74" s="156">
        <f t="shared" si="3"/>
        <v>249073</v>
      </c>
      <c r="L74" s="156">
        <v>67580</v>
      </c>
      <c r="M74" s="166">
        <f t="shared" si="4"/>
        <v>0</v>
      </c>
    </row>
    <row r="75" spans="1:13" s="164" customFormat="1" x14ac:dyDescent="0.35">
      <c r="A75" s="63">
        <v>45627</v>
      </c>
      <c r="B75" s="45" t="s">
        <v>7</v>
      </c>
      <c r="C75" s="90">
        <v>320096</v>
      </c>
      <c r="D75" s="155">
        <v>267626</v>
      </c>
      <c r="E75" s="156">
        <f t="shared" ref="E75:E77" si="6">C75-D75</f>
        <v>52470</v>
      </c>
      <c r="F75" s="90">
        <v>36507</v>
      </c>
      <c r="G75" s="155">
        <v>86289</v>
      </c>
      <c r="H75" s="46">
        <v>28051</v>
      </c>
      <c r="I75" s="155">
        <v>61973</v>
      </c>
      <c r="J75" s="155">
        <v>54806</v>
      </c>
      <c r="K75" s="156">
        <f t="shared" ref="K75:K77" si="7">SUM(F75:J75)</f>
        <v>267626</v>
      </c>
      <c r="L75" s="156">
        <v>89044</v>
      </c>
      <c r="M75" s="166">
        <f t="shared" si="4"/>
        <v>0</v>
      </c>
    </row>
    <row r="76" spans="1:13" s="164" customFormat="1" x14ac:dyDescent="0.35">
      <c r="A76" s="63">
        <v>45658</v>
      </c>
      <c r="B76" s="45" t="s">
        <v>7</v>
      </c>
      <c r="C76" s="90">
        <v>349578</v>
      </c>
      <c r="D76" s="155">
        <v>328520</v>
      </c>
      <c r="E76" s="156">
        <f t="shared" si="6"/>
        <v>21058</v>
      </c>
      <c r="F76" s="90">
        <v>42222</v>
      </c>
      <c r="G76" s="155">
        <v>118836</v>
      </c>
      <c r="H76" s="46">
        <v>44884</v>
      </c>
      <c r="I76" s="155">
        <v>70254</v>
      </c>
      <c r="J76" s="155">
        <v>52324</v>
      </c>
      <c r="K76" s="156">
        <f t="shared" si="7"/>
        <v>328520</v>
      </c>
      <c r="L76" s="156">
        <v>98353</v>
      </c>
      <c r="M76" s="166">
        <f t="shared" si="4"/>
        <v>0</v>
      </c>
    </row>
    <row r="77" spans="1:13" s="164" customFormat="1" x14ac:dyDescent="0.35">
      <c r="A77" s="63">
        <v>45689</v>
      </c>
      <c r="B77" s="45" t="s">
        <v>7</v>
      </c>
      <c r="C77" s="90">
        <v>267048</v>
      </c>
      <c r="D77" s="155">
        <v>270237</v>
      </c>
      <c r="E77" s="156">
        <f t="shared" si="6"/>
        <v>-3189</v>
      </c>
      <c r="F77" s="90">
        <v>39703</v>
      </c>
      <c r="G77" s="155">
        <v>85125</v>
      </c>
      <c r="H77" s="46">
        <v>34074</v>
      </c>
      <c r="I77" s="155">
        <v>63524</v>
      </c>
      <c r="J77" s="155">
        <v>47811</v>
      </c>
      <c r="K77" s="156">
        <f t="shared" si="7"/>
        <v>270237</v>
      </c>
      <c r="L77" s="156">
        <v>68347</v>
      </c>
      <c r="M77" s="166">
        <f t="shared" si="4"/>
        <v>0</v>
      </c>
    </row>
    <row r="78" spans="1:13" s="164" customFormat="1" x14ac:dyDescent="0.35">
      <c r="A78" s="63">
        <v>45717</v>
      </c>
      <c r="B78" s="45" t="s">
        <v>7</v>
      </c>
      <c r="C78" s="90">
        <v>227929</v>
      </c>
      <c r="D78" s="155">
        <v>317357</v>
      </c>
      <c r="E78" s="156">
        <f t="shared" ref="E78:E80" si="8">C78-D78</f>
        <v>-89428</v>
      </c>
      <c r="F78" s="90">
        <v>48889</v>
      </c>
      <c r="G78" s="155">
        <v>126370</v>
      </c>
      <c r="H78" s="46">
        <v>31969</v>
      </c>
      <c r="I78" s="155">
        <v>71096</v>
      </c>
      <c r="J78" s="155">
        <v>39033</v>
      </c>
      <c r="K78" s="156">
        <f t="shared" ref="K78:K80" si="9">SUM(F78:J78)</f>
        <v>317357</v>
      </c>
      <c r="L78" s="156">
        <v>70492</v>
      </c>
      <c r="M78" s="166">
        <f t="shared" ref="M78:M80" si="10">K78-D78</f>
        <v>0</v>
      </c>
    </row>
    <row r="79" spans="1:13" s="164" customFormat="1" x14ac:dyDescent="0.35">
      <c r="A79" s="63">
        <v>45748</v>
      </c>
      <c r="B79" s="45" t="s">
        <v>7</v>
      </c>
      <c r="C79" s="90">
        <v>264117</v>
      </c>
      <c r="D79" s="155">
        <v>341105</v>
      </c>
      <c r="E79" s="156">
        <f t="shared" si="8"/>
        <v>-76988</v>
      </c>
      <c r="F79" s="90">
        <v>61408</v>
      </c>
      <c r="G79" s="155">
        <v>129702</v>
      </c>
      <c r="H79" s="46">
        <v>34153</v>
      </c>
      <c r="I79" s="155">
        <v>78033</v>
      </c>
      <c r="J79" s="155">
        <v>37809</v>
      </c>
      <c r="K79" s="156">
        <f t="shared" si="9"/>
        <v>341105</v>
      </c>
      <c r="L79" s="156">
        <v>68190</v>
      </c>
      <c r="M79" s="166">
        <f t="shared" si="10"/>
        <v>0</v>
      </c>
    </row>
    <row r="80" spans="1:13" s="164" customFormat="1" x14ac:dyDescent="0.35">
      <c r="A80" s="63">
        <v>45778</v>
      </c>
      <c r="B80" s="45" t="s">
        <v>7</v>
      </c>
      <c r="C80" s="90">
        <v>220467</v>
      </c>
      <c r="D80" s="155">
        <v>272884</v>
      </c>
      <c r="E80" s="156">
        <f t="shared" si="8"/>
        <v>-52417</v>
      </c>
      <c r="F80" s="90">
        <v>55431</v>
      </c>
      <c r="G80" s="155">
        <v>91820</v>
      </c>
      <c r="H80" s="46">
        <v>23538</v>
      </c>
      <c r="I80" s="155">
        <v>67753</v>
      </c>
      <c r="J80" s="155">
        <v>34342</v>
      </c>
      <c r="K80" s="156">
        <f t="shared" si="9"/>
        <v>272884</v>
      </c>
      <c r="L80" s="156">
        <v>64895</v>
      </c>
      <c r="M80" s="166">
        <f t="shared" si="10"/>
        <v>0</v>
      </c>
    </row>
    <row r="81" spans="1:13" s="164" customFormat="1" x14ac:dyDescent="0.35">
      <c r="A81" s="63">
        <v>45809</v>
      </c>
      <c r="B81" s="45" t="s">
        <v>7</v>
      </c>
      <c r="C81" s="90">
        <v>279850</v>
      </c>
      <c r="D81" s="155">
        <v>249712</v>
      </c>
      <c r="E81" s="156">
        <f t="shared" ref="E81:E83" si="11">C81-D81</f>
        <v>30138</v>
      </c>
      <c r="F81" s="90">
        <v>82455</v>
      </c>
      <c r="G81" s="155">
        <v>61930</v>
      </c>
      <c r="H81" s="46">
        <v>25563</v>
      </c>
      <c r="I81" s="155">
        <v>44761</v>
      </c>
      <c r="J81" s="155">
        <v>35003</v>
      </c>
      <c r="K81" s="156">
        <f t="shared" ref="K81:K83" si="12">SUM(F81:J81)</f>
        <v>249712</v>
      </c>
      <c r="L81" s="156">
        <v>55541</v>
      </c>
      <c r="M81" s="166">
        <f t="shared" ref="M81:M83" si="13">K81-D81</f>
        <v>0</v>
      </c>
    </row>
    <row r="82" spans="1:13" s="164" customFormat="1" x14ac:dyDescent="0.35">
      <c r="A82" s="63">
        <v>45839</v>
      </c>
      <c r="B82" s="45" t="s">
        <v>7</v>
      </c>
      <c r="C82" s="90">
        <v>310724</v>
      </c>
      <c r="D82" s="155">
        <v>293879</v>
      </c>
      <c r="E82" s="156">
        <f t="shared" si="11"/>
        <v>16845</v>
      </c>
      <c r="F82" s="90">
        <v>92004</v>
      </c>
      <c r="G82" s="155">
        <v>83424</v>
      </c>
      <c r="H82" s="46">
        <v>40084</v>
      </c>
      <c r="I82" s="155">
        <v>42008</v>
      </c>
      <c r="J82" s="155">
        <v>36359</v>
      </c>
      <c r="K82" s="156">
        <f t="shared" si="12"/>
        <v>293879</v>
      </c>
      <c r="L82" s="156">
        <v>64498</v>
      </c>
      <c r="M82" s="166">
        <f t="shared" si="13"/>
        <v>0</v>
      </c>
    </row>
    <row r="83" spans="1:13" s="164" customFormat="1" x14ac:dyDescent="0.35">
      <c r="A83" s="63">
        <v>45870</v>
      </c>
      <c r="B83" s="45" t="s">
        <v>7</v>
      </c>
      <c r="C83" s="90">
        <v>266903</v>
      </c>
      <c r="D83" s="155">
        <v>256406</v>
      </c>
      <c r="E83" s="156">
        <f t="shared" si="11"/>
        <v>10497</v>
      </c>
      <c r="F83" s="90">
        <v>72758</v>
      </c>
      <c r="G83" s="155">
        <v>72872</v>
      </c>
      <c r="H83" s="46">
        <v>35119</v>
      </c>
      <c r="I83" s="155">
        <v>34969</v>
      </c>
      <c r="J83" s="155">
        <v>40688</v>
      </c>
      <c r="K83" s="156">
        <f t="shared" si="12"/>
        <v>256406</v>
      </c>
      <c r="L83" s="156">
        <v>53231</v>
      </c>
      <c r="M83" s="166">
        <f t="shared" si="13"/>
        <v>0</v>
      </c>
    </row>
    <row r="84" spans="1:13" s="164" customFormat="1" x14ac:dyDescent="0.35">
      <c r="A84" s="63">
        <v>45901</v>
      </c>
      <c r="B84" s="45" t="s">
        <v>7</v>
      </c>
      <c r="C84" s="90">
        <v>283700</v>
      </c>
      <c r="D84" s="155">
        <v>285214</v>
      </c>
      <c r="E84" s="156">
        <f t="shared" ref="E84:E86" si="14">C84-D84</f>
        <v>-1514</v>
      </c>
      <c r="F84" s="90">
        <v>69224</v>
      </c>
      <c r="G84" s="155">
        <v>84859</v>
      </c>
      <c r="H84" s="46">
        <v>36912</v>
      </c>
      <c r="I84" s="155">
        <v>48342</v>
      </c>
      <c r="J84" s="155">
        <v>45877</v>
      </c>
      <c r="K84" s="156">
        <f t="shared" ref="K84:K86" si="15">SUM(F84:J84)</f>
        <v>285214</v>
      </c>
      <c r="L84" s="156">
        <v>66739</v>
      </c>
      <c r="M84" s="166">
        <f t="shared" ref="M84:M86" si="16">K84-D84</f>
        <v>0</v>
      </c>
    </row>
    <row r="85" spans="1:13" s="164" customFormat="1" x14ac:dyDescent="0.35">
      <c r="A85" s="63">
        <v>45931</v>
      </c>
      <c r="B85" s="45" t="s">
        <v>7</v>
      </c>
      <c r="C85" s="90">
        <v>326644</v>
      </c>
      <c r="D85" s="155">
        <v>328144</v>
      </c>
      <c r="E85" s="156">
        <f t="shared" si="14"/>
        <v>-1500</v>
      </c>
      <c r="F85" s="90">
        <v>73896</v>
      </c>
      <c r="G85" s="155">
        <v>102861</v>
      </c>
      <c r="H85" s="46">
        <v>45192</v>
      </c>
      <c r="I85" s="155">
        <v>56148</v>
      </c>
      <c r="J85" s="155">
        <v>50047</v>
      </c>
      <c r="K85" s="156">
        <f t="shared" si="15"/>
        <v>328144</v>
      </c>
      <c r="L85" s="156">
        <v>72406</v>
      </c>
      <c r="M85" s="166">
        <f t="shared" si="16"/>
        <v>0</v>
      </c>
    </row>
    <row r="86" spans="1:13" s="164" customFormat="1" x14ac:dyDescent="0.35">
      <c r="A86" s="63">
        <v>45962</v>
      </c>
      <c r="B86" s="45" t="s">
        <v>7</v>
      </c>
      <c r="C86" s="90">
        <v>310025</v>
      </c>
      <c r="D86" s="155">
        <v>258602</v>
      </c>
      <c r="E86" s="156">
        <f t="shared" si="14"/>
        <v>51423</v>
      </c>
      <c r="F86" s="90">
        <v>62516</v>
      </c>
      <c r="G86" s="155">
        <v>72761</v>
      </c>
      <c r="H86" s="46">
        <v>26684</v>
      </c>
      <c r="I86" s="155">
        <v>50407</v>
      </c>
      <c r="J86" s="155">
        <v>46234</v>
      </c>
      <c r="K86" s="156">
        <f t="shared" si="15"/>
        <v>258602</v>
      </c>
      <c r="L86" s="156">
        <v>75084</v>
      </c>
      <c r="M86" s="166">
        <f t="shared" si="16"/>
        <v>0</v>
      </c>
    </row>
    <row r="87" spans="1:13" s="164" customFormat="1" x14ac:dyDescent="0.35">
      <c r="A87" s="162"/>
      <c r="B87" s="162"/>
      <c r="C87" s="163"/>
      <c r="D87" s="163"/>
      <c r="E87" s="163"/>
      <c r="F87" s="163"/>
      <c r="G87" s="163"/>
      <c r="H87" s="163"/>
      <c r="I87" s="163"/>
      <c r="J87" s="163"/>
      <c r="K87" s="163"/>
      <c r="M87" s="167"/>
    </row>
    <row r="88" spans="1:13" s="164" customFormat="1" x14ac:dyDescent="0.35">
      <c r="A88" s="118" t="s">
        <v>97</v>
      </c>
      <c r="B88" s="162"/>
      <c r="C88" s="163"/>
      <c r="D88" s="163"/>
      <c r="E88" s="163"/>
      <c r="F88" s="163"/>
      <c r="G88" s="163"/>
      <c r="H88" s="163"/>
      <c r="I88" s="163"/>
      <c r="J88" s="163"/>
      <c r="K88" s="163"/>
      <c r="M88" s="167"/>
    </row>
    <row r="89" spans="1:13" s="164" customFormat="1" x14ac:dyDescent="0.35">
      <c r="A89" s="162"/>
      <c r="B89" s="162"/>
      <c r="C89" s="163"/>
      <c r="D89" s="163"/>
      <c r="E89" s="163"/>
      <c r="F89" s="163"/>
      <c r="G89" s="163"/>
      <c r="H89" s="163"/>
      <c r="I89" s="163"/>
      <c r="J89" s="163"/>
      <c r="K89" s="163"/>
      <c r="M89" s="167"/>
    </row>
    <row r="90" spans="1:13" s="164" customFormat="1" x14ac:dyDescent="0.35">
      <c r="A90" s="162"/>
      <c r="B90" s="162"/>
      <c r="C90" s="163"/>
      <c r="D90" s="163"/>
      <c r="E90" s="163"/>
      <c r="F90" s="163"/>
      <c r="G90" s="163"/>
      <c r="H90" s="163"/>
      <c r="I90" s="163"/>
      <c r="J90" s="163"/>
      <c r="K90" s="163"/>
      <c r="M90" s="167"/>
    </row>
    <row r="91" spans="1:13" s="164" customFormat="1" x14ac:dyDescent="0.35">
      <c r="A91" s="162"/>
      <c r="B91" s="162"/>
      <c r="C91" s="163"/>
      <c r="D91" s="163"/>
      <c r="E91" s="163"/>
      <c r="F91" s="163"/>
      <c r="G91" s="163"/>
      <c r="H91" s="163"/>
      <c r="I91" s="163"/>
      <c r="J91" s="163"/>
      <c r="K91" s="163"/>
      <c r="M91" s="167"/>
    </row>
    <row r="92" spans="1:13" s="164" customFormat="1" x14ac:dyDescent="0.35">
      <c r="A92" s="162"/>
      <c r="B92" s="162"/>
      <c r="C92" s="163"/>
      <c r="D92" s="163"/>
      <c r="E92" s="163"/>
      <c r="F92" s="163"/>
      <c r="G92" s="163"/>
      <c r="H92" s="163"/>
      <c r="I92" s="163"/>
      <c r="J92" s="163"/>
      <c r="K92" s="163"/>
      <c r="M92" s="167"/>
    </row>
    <row r="93" spans="1:13" s="164" customFormat="1" x14ac:dyDescent="0.35">
      <c r="A93" s="162"/>
      <c r="B93" s="162"/>
      <c r="C93" s="163"/>
      <c r="D93" s="163"/>
      <c r="E93" s="163"/>
      <c r="F93" s="163"/>
      <c r="G93" s="163"/>
      <c r="H93" s="163"/>
      <c r="I93" s="163"/>
      <c r="J93" s="163"/>
      <c r="K93" s="163"/>
      <c r="M93" s="167"/>
    </row>
    <row r="94" spans="1:13" s="164" customFormat="1" x14ac:dyDescent="0.35">
      <c r="A94" s="162"/>
      <c r="B94" s="162"/>
      <c r="C94" s="163"/>
      <c r="D94" s="163"/>
      <c r="E94" s="163"/>
      <c r="F94" s="163"/>
      <c r="G94" s="163"/>
      <c r="H94" s="163"/>
      <c r="I94" s="163"/>
      <c r="J94" s="163"/>
      <c r="K94" s="163"/>
      <c r="M94" s="167"/>
    </row>
    <row r="95" spans="1:13" s="164" customFormat="1" x14ac:dyDescent="0.35">
      <c r="A95" s="162"/>
      <c r="B95" s="162"/>
      <c r="C95" s="163"/>
      <c r="D95" s="163"/>
      <c r="E95" s="163"/>
      <c r="F95" s="163"/>
      <c r="G95" s="163"/>
      <c r="H95" s="163"/>
      <c r="I95" s="163"/>
      <c r="J95" s="163"/>
      <c r="K95" s="163"/>
      <c r="M95" s="167"/>
    </row>
    <row r="96" spans="1:13" s="164" customFormat="1" x14ac:dyDescent="0.35">
      <c r="A96" s="162"/>
      <c r="B96" s="162"/>
      <c r="C96" s="163"/>
      <c r="D96" s="163"/>
      <c r="E96" s="163"/>
      <c r="F96" s="163"/>
      <c r="G96" s="163"/>
      <c r="H96" s="163"/>
      <c r="I96" s="163"/>
      <c r="J96" s="163"/>
      <c r="K96" s="163"/>
      <c r="M96" s="167"/>
    </row>
    <row r="97" spans="1:13" s="164" customFormat="1" x14ac:dyDescent="0.35">
      <c r="A97" s="162"/>
      <c r="B97" s="162"/>
      <c r="C97" s="163"/>
      <c r="D97" s="163"/>
      <c r="E97" s="163"/>
      <c r="F97" s="163"/>
      <c r="G97" s="163"/>
      <c r="H97" s="163"/>
      <c r="I97" s="163"/>
      <c r="J97" s="163"/>
      <c r="K97" s="163"/>
      <c r="M97" s="167"/>
    </row>
    <row r="98" spans="1:13" s="164" customFormat="1" x14ac:dyDescent="0.35">
      <c r="A98" s="162"/>
      <c r="B98" s="162"/>
      <c r="C98" s="163"/>
      <c r="D98" s="163"/>
      <c r="E98" s="163"/>
      <c r="F98" s="163"/>
      <c r="G98" s="163"/>
      <c r="H98" s="163"/>
      <c r="I98" s="163"/>
      <c r="J98" s="163"/>
      <c r="K98" s="163"/>
      <c r="M98" s="167"/>
    </row>
    <row r="99" spans="1:13" s="164" customFormat="1" x14ac:dyDescent="0.35">
      <c r="A99" s="162"/>
      <c r="B99" s="162"/>
      <c r="C99" s="163"/>
      <c r="D99" s="163"/>
      <c r="E99" s="163"/>
      <c r="F99" s="163"/>
      <c r="G99" s="163"/>
      <c r="H99" s="163"/>
      <c r="I99" s="163"/>
      <c r="J99" s="163"/>
      <c r="K99" s="163"/>
      <c r="M99" s="167"/>
    </row>
    <row r="100" spans="1:13" s="164" customFormat="1" x14ac:dyDescent="0.35">
      <c r="A100" s="162"/>
      <c r="B100" s="162"/>
      <c r="C100" s="163"/>
      <c r="D100" s="163"/>
      <c r="E100" s="163"/>
      <c r="F100" s="163"/>
      <c r="G100" s="163"/>
      <c r="H100" s="163"/>
      <c r="I100" s="163"/>
      <c r="J100" s="163"/>
      <c r="K100" s="163"/>
      <c r="M100" s="167"/>
    </row>
    <row r="101" spans="1:13" s="164" customFormat="1" x14ac:dyDescent="0.35">
      <c r="A101" s="162"/>
      <c r="B101" s="162"/>
      <c r="C101" s="163"/>
      <c r="D101" s="163"/>
      <c r="E101" s="163"/>
      <c r="F101" s="163"/>
      <c r="G101" s="163"/>
      <c r="H101" s="163"/>
      <c r="I101" s="163"/>
      <c r="J101" s="163"/>
      <c r="K101" s="163"/>
      <c r="M101" s="167"/>
    </row>
    <row r="102" spans="1:13" s="164" customFormat="1" x14ac:dyDescent="0.35">
      <c r="A102" s="162"/>
      <c r="B102" s="162"/>
      <c r="C102" s="163"/>
      <c r="D102" s="163"/>
      <c r="E102" s="163"/>
      <c r="F102" s="163"/>
      <c r="G102" s="163"/>
      <c r="H102" s="163"/>
      <c r="I102" s="163"/>
      <c r="J102" s="163"/>
      <c r="K102" s="163"/>
      <c r="M102" s="167"/>
    </row>
    <row r="103" spans="1:13" s="164" customFormat="1" x14ac:dyDescent="0.35">
      <c r="A103" s="162"/>
      <c r="B103" s="162"/>
      <c r="C103" s="163"/>
      <c r="D103" s="163"/>
      <c r="E103" s="163"/>
      <c r="F103" s="163"/>
      <c r="G103" s="163"/>
      <c r="H103" s="163"/>
      <c r="I103" s="163"/>
      <c r="J103" s="163"/>
      <c r="K103" s="163"/>
      <c r="M103" s="167"/>
    </row>
    <row r="104" spans="1:13" s="164" customFormat="1" x14ac:dyDescent="0.35">
      <c r="A104" s="162"/>
      <c r="B104" s="162"/>
      <c r="C104" s="163"/>
      <c r="D104" s="163"/>
      <c r="E104" s="163"/>
      <c r="F104" s="163"/>
      <c r="G104" s="163"/>
      <c r="H104" s="163"/>
      <c r="I104" s="163"/>
      <c r="J104" s="163"/>
      <c r="K104" s="163"/>
      <c r="M104" s="167"/>
    </row>
    <row r="105" spans="1:13" s="164" customFormat="1" x14ac:dyDescent="0.35">
      <c r="A105" s="162"/>
      <c r="B105" s="162"/>
      <c r="C105" s="163"/>
      <c r="D105" s="163"/>
      <c r="E105" s="163"/>
      <c r="F105" s="163"/>
      <c r="G105" s="163"/>
      <c r="H105" s="163"/>
      <c r="I105" s="163"/>
      <c r="J105" s="163"/>
      <c r="K105" s="163"/>
      <c r="M105" s="167"/>
    </row>
    <row r="106" spans="1:13" s="164" customFormat="1" x14ac:dyDescent="0.35">
      <c r="A106" s="162"/>
      <c r="B106" s="162"/>
      <c r="C106" s="163"/>
      <c r="D106" s="163"/>
      <c r="E106" s="163"/>
      <c r="F106" s="163"/>
      <c r="G106" s="163"/>
      <c r="H106" s="163"/>
      <c r="I106" s="163"/>
      <c r="J106" s="163"/>
      <c r="K106" s="163"/>
      <c r="M106" s="167"/>
    </row>
    <row r="107" spans="1:13" s="164" customFormat="1" x14ac:dyDescent="0.35">
      <c r="A107" s="162"/>
      <c r="B107" s="162"/>
      <c r="C107" s="163"/>
      <c r="D107" s="163"/>
      <c r="E107" s="163"/>
      <c r="F107" s="163"/>
      <c r="G107" s="163"/>
      <c r="H107" s="163"/>
      <c r="I107" s="163"/>
      <c r="J107" s="163"/>
      <c r="K107" s="163"/>
      <c r="M107" s="167"/>
    </row>
    <row r="108" spans="1:13" s="164" customFormat="1" x14ac:dyDescent="0.35">
      <c r="A108" s="162"/>
      <c r="B108" s="162"/>
      <c r="C108" s="163"/>
      <c r="D108" s="163"/>
      <c r="E108" s="163"/>
      <c r="F108" s="163"/>
      <c r="G108" s="163"/>
      <c r="H108" s="163"/>
      <c r="I108" s="163"/>
      <c r="J108" s="163"/>
      <c r="K108" s="163"/>
      <c r="M108" s="167"/>
    </row>
    <row r="109" spans="1:13" s="164" customFormat="1" x14ac:dyDescent="0.35">
      <c r="A109" s="162"/>
      <c r="B109" s="162"/>
      <c r="C109" s="163"/>
      <c r="D109" s="163"/>
      <c r="E109" s="163"/>
      <c r="F109" s="163"/>
      <c r="G109" s="163"/>
      <c r="H109" s="163"/>
      <c r="I109" s="163"/>
      <c r="J109" s="163"/>
      <c r="K109" s="163"/>
      <c r="M109" s="167"/>
    </row>
    <row r="110" spans="1:13" s="164" customFormat="1" x14ac:dyDescent="0.35">
      <c r="A110" s="162"/>
      <c r="B110" s="162"/>
      <c r="C110" s="163"/>
      <c r="D110" s="163"/>
      <c r="E110" s="163"/>
      <c r="F110" s="163"/>
      <c r="G110" s="163"/>
      <c r="H110" s="163"/>
      <c r="I110" s="163"/>
      <c r="J110" s="163"/>
      <c r="K110" s="163"/>
      <c r="M110" s="167"/>
    </row>
    <row r="111" spans="1:13" s="164" customFormat="1" x14ac:dyDescent="0.35">
      <c r="A111" s="162"/>
      <c r="B111" s="162"/>
      <c r="C111" s="163"/>
      <c r="D111" s="163"/>
      <c r="E111" s="163"/>
      <c r="F111" s="163"/>
      <c r="G111" s="163"/>
      <c r="H111" s="163"/>
      <c r="I111" s="163"/>
      <c r="J111" s="163"/>
      <c r="K111" s="163"/>
      <c r="M111" s="167"/>
    </row>
    <row r="112" spans="1:13" s="164" customFormat="1" x14ac:dyDescent="0.35">
      <c r="A112" s="162"/>
      <c r="B112" s="162"/>
      <c r="C112" s="163"/>
      <c r="D112" s="163"/>
      <c r="E112" s="163"/>
      <c r="F112" s="163"/>
      <c r="G112" s="163"/>
      <c r="H112" s="163"/>
      <c r="I112" s="163"/>
      <c r="J112" s="163"/>
      <c r="K112" s="163"/>
      <c r="M112" s="167"/>
    </row>
    <row r="113" spans="1:13" s="164" customFormat="1" x14ac:dyDescent="0.35">
      <c r="A113" s="162"/>
      <c r="B113" s="162"/>
      <c r="C113" s="163"/>
      <c r="D113" s="163"/>
      <c r="E113" s="163"/>
      <c r="F113" s="163"/>
      <c r="G113" s="163"/>
      <c r="H113" s="163"/>
      <c r="I113" s="163"/>
      <c r="J113" s="163"/>
      <c r="K113" s="163"/>
      <c r="M113" s="167"/>
    </row>
    <row r="114" spans="1:13" s="164" customFormat="1" x14ac:dyDescent="0.35">
      <c r="A114" s="162"/>
      <c r="B114" s="162"/>
      <c r="C114" s="163"/>
      <c r="D114" s="163"/>
      <c r="E114" s="163"/>
      <c r="F114" s="163"/>
      <c r="G114" s="163"/>
      <c r="H114" s="163"/>
      <c r="I114" s="163"/>
      <c r="J114" s="163"/>
      <c r="K114" s="163"/>
      <c r="M114" s="167"/>
    </row>
    <row r="115" spans="1:13" s="164" customFormat="1" x14ac:dyDescent="0.35">
      <c r="A115" s="162"/>
      <c r="B115" s="162"/>
      <c r="C115" s="163"/>
      <c r="D115" s="163"/>
      <c r="E115" s="163"/>
      <c r="F115" s="163"/>
      <c r="G115" s="163"/>
      <c r="H115" s="163"/>
      <c r="I115" s="163"/>
      <c r="J115" s="163"/>
      <c r="K115" s="163"/>
      <c r="M115" s="167"/>
    </row>
    <row r="116" spans="1:13" s="164" customFormat="1" x14ac:dyDescent="0.35">
      <c r="A116" s="162"/>
      <c r="B116" s="162"/>
      <c r="C116" s="163"/>
      <c r="D116" s="163"/>
      <c r="E116" s="163"/>
      <c r="F116" s="163"/>
      <c r="G116" s="163"/>
      <c r="H116" s="163"/>
      <c r="I116" s="163"/>
      <c r="J116" s="163"/>
      <c r="K116" s="163"/>
      <c r="M116" s="167"/>
    </row>
    <row r="117" spans="1:13" s="164" customFormat="1" x14ac:dyDescent="0.35">
      <c r="A117" s="162"/>
      <c r="B117" s="162"/>
      <c r="C117" s="163"/>
      <c r="D117" s="163"/>
      <c r="E117" s="163"/>
      <c r="F117" s="163"/>
      <c r="G117" s="163"/>
      <c r="H117" s="163"/>
      <c r="I117" s="163"/>
      <c r="J117" s="163"/>
      <c r="K117" s="163"/>
      <c r="M117" s="167"/>
    </row>
    <row r="118" spans="1:13" s="164" customFormat="1" x14ac:dyDescent="0.35">
      <c r="A118" s="162"/>
      <c r="B118" s="162"/>
      <c r="C118" s="163"/>
      <c r="D118" s="163"/>
      <c r="E118" s="163"/>
      <c r="F118" s="163"/>
      <c r="G118" s="163"/>
      <c r="H118" s="163"/>
      <c r="I118" s="163"/>
      <c r="J118" s="163"/>
      <c r="K118" s="163"/>
      <c r="M118" s="167"/>
    </row>
    <row r="119" spans="1:13" s="164" customFormat="1" x14ac:dyDescent="0.35">
      <c r="A119" s="162"/>
      <c r="B119" s="162"/>
      <c r="C119" s="163"/>
      <c r="D119" s="163"/>
      <c r="E119" s="163"/>
      <c r="F119" s="163"/>
      <c r="G119" s="163"/>
      <c r="H119" s="163"/>
      <c r="I119" s="163"/>
      <c r="J119" s="163"/>
      <c r="K119" s="163"/>
      <c r="M119" s="167"/>
    </row>
    <row r="120" spans="1:13" s="164" customFormat="1" x14ac:dyDescent="0.35">
      <c r="A120" s="162"/>
      <c r="B120" s="162"/>
      <c r="C120" s="163"/>
      <c r="D120" s="163"/>
      <c r="E120" s="163"/>
      <c r="F120" s="163"/>
      <c r="G120" s="163"/>
      <c r="H120" s="163"/>
      <c r="I120" s="163"/>
      <c r="J120" s="163"/>
      <c r="K120" s="163"/>
      <c r="M120" s="167"/>
    </row>
    <row r="121" spans="1:13" s="164" customFormat="1" x14ac:dyDescent="0.35">
      <c r="A121" s="162"/>
      <c r="B121" s="162"/>
      <c r="C121" s="163"/>
      <c r="D121" s="163"/>
      <c r="E121" s="163"/>
      <c r="F121" s="163"/>
      <c r="G121" s="163"/>
      <c r="H121" s="163"/>
      <c r="I121" s="163"/>
      <c r="J121" s="163"/>
      <c r="K121" s="163"/>
      <c r="M121" s="167"/>
    </row>
    <row r="122" spans="1:13" s="164" customFormat="1" x14ac:dyDescent="0.35">
      <c r="A122" s="162"/>
      <c r="B122" s="162"/>
      <c r="C122" s="163"/>
      <c r="D122" s="163"/>
      <c r="E122" s="163"/>
      <c r="F122" s="163"/>
      <c r="G122" s="163"/>
      <c r="H122" s="163"/>
      <c r="I122" s="163"/>
      <c r="J122" s="163"/>
      <c r="K122" s="163"/>
      <c r="M122" s="167"/>
    </row>
    <row r="123" spans="1:13" s="164" customFormat="1" x14ac:dyDescent="0.35">
      <c r="A123" s="162"/>
      <c r="B123" s="162"/>
      <c r="C123" s="163"/>
      <c r="D123" s="163"/>
      <c r="E123" s="163"/>
      <c r="F123" s="163"/>
      <c r="G123" s="163"/>
      <c r="H123" s="163"/>
      <c r="I123" s="163"/>
      <c r="J123" s="163"/>
      <c r="K123" s="163"/>
      <c r="M123" s="167"/>
    </row>
    <row r="124" spans="1:13" s="164" customFormat="1" x14ac:dyDescent="0.35">
      <c r="A124" s="162"/>
      <c r="B124" s="162"/>
      <c r="C124" s="163"/>
      <c r="D124" s="163"/>
      <c r="E124" s="163"/>
      <c r="F124" s="163"/>
      <c r="G124" s="163"/>
      <c r="H124" s="163"/>
      <c r="I124" s="163"/>
      <c r="J124" s="163"/>
      <c r="K124" s="163"/>
      <c r="M124" s="167"/>
    </row>
    <row r="125" spans="1:13" s="164" customFormat="1" x14ac:dyDescent="0.35">
      <c r="A125" s="162"/>
      <c r="B125" s="162"/>
      <c r="C125" s="163"/>
      <c r="D125" s="163"/>
      <c r="E125" s="163"/>
      <c r="F125" s="163"/>
      <c r="G125" s="163"/>
      <c r="H125" s="163"/>
      <c r="I125" s="163"/>
      <c r="J125" s="163"/>
      <c r="K125" s="163"/>
      <c r="M125" s="167"/>
    </row>
    <row r="126" spans="1:13" s="164" customFormat="1" x14ac:dyDescent="0.35">
      <c r="A126" s="162"/>
      <c r="B126" s="162"/>
      <c r="C126" s="163"/>
      <c r="D126" s="163"/>
      <c r="E126" s="163"/>
      <c r="F126" s="163"/>
      <c r="G126" s="163"/>
      <c r="H126" s="163"/>
      <c r="I126" s="163"/>
      <c r="J126" s="163"/>
      <c r="K126" s="163"/>
      <c r="M126" s="167"/>
    </row>
    <row r="127" spans="1:13" s="164" customFormat="1" x14ac:dyDescent="0.35">
      <c r="A127" s="162"/>
      <c r="B127" s="162"/>
      <c r="C127" s="163"/>
      <c r="D127" s="163"/>
      <c r="E127" s="163"/>
      <c r="F127" s="163"/>
      <c r="G127" s="163"/>
      <c r="H127" s="163"/>
      <c r="I127" s="163"/>
      <c r="J127" s="163"/>
      <c r="K127" s="163"/>
      <c r="M127" s="167"/>
    </row>
    <row r="128" spans="1:13" s="164" customFormat="1" x14ac:dyDescent="0.35">
      <c r="A128" s="162"/>
      <c r="B128" s="162"/>
      <c r="C128" s="163"/>
      <c r="D128" s="163"/>
      <c r="E128" s="163"/>
      <c r="F128" s="163"/>
      <c r="G128" s="163"/>
      <c r="H128" s="163"/>
      <c r="I128" s="163"/>
      <c r="J128" s="163"/>
      <c r="K128" s="163"/>
      <c r="M128" s="167"/>
    </row>
    <row r="129" spans="1:13" s="164" customFormat="1" x14ac:dyDescent="0.35">
      <c r="A129" s="162"/>
      <c r="B129" s="162"/>
      <c r="C129" s="163"/>
      <c r="D129" s="163"/>
      <c r="E129" s="163"/>
      <c r="F129" s="163"/>
      <c r="G129" s="163"/>
      <c r="H129" s="163"/>
      <c r="I129" s="163"/>
      <c r="J129" s="163"/>
      <c r="K129" s="163"/>
      <c r="M129" s="167"/>
    </row>
    <row r="130" spans="1:13" s="164" customFormat="1" x14ac:dyDescent="0.35">
      <c r="A130" s="162"/>
      <c r="B130" s="162"/>
      <c r="C130" s="163"/>
      <c r="D130" s="163"/>
      <c r="E130" s="163"/>
      <c r="F130" s="163"/>
      <c r="G130" s="163"/>
      <c r="H130" s="163"/>
      <c r="I130" s="163"/>
      <c r="J130" s="163"/>
      <c r="K130" s="163"/>
      <c r="M130" s="167"/>
    </row>
    <row r="131" spans="1:13" s="164" customFormat="1" x14ac:dyDescent="0.35">
      <c r="A131" s="162"/>
      <c r="B131" s="162"/>
      <c r="C131" s="163"/>
      <c r="D131" s="163"/>
      <c r="E131" s="163"/>
      <c r="F131" s="163"/>
      <c r="G131" s="163"/>
      <c r="H131" s="163"/>
      <c r="I131" s="163"/>
      <c r="J131" s="163"/>
      <c r="K131" s="163"/>
      <c r="M131" s="167"/>
    </row>
    <row r="132" spans="1:13" s="164" customFormat="1" x14ac:dyDescent="0.35">
      <c r="A132" s="162"/>
      <c r="B132" s="162"/>
      <c r="C132" s="163"/>
      <c r="D132" s="163"/>
      <c r="E132" s="163"/>
      <c r="F132" s="163"/>
      <c r="G132" s="163"/>
      <c r="H132" s="163"/>
      <c r="I132" s="163"/>
      <c r="J132" s="163"/>
      <c r="K132" s="163"/>
      <c r="M132" s="167"/>
    </row>
    <row r="133" spans="1:13" s="164" customFormat="1" x14ac:dyDescent="0.35">
      <c r="A133" s="162"/>
      <c r="B133" s="162"/>
      <c r="C133" s="163"/>
      <c r="D133" s="163"/>
      <c r="E133" s="163"/>
      <c r="F133" s="163"/>
      <c r="G133" s="163"/>
      <c r="H133" s="163"/>
      <c r="I133" s="163"/>
      <c r="J133" s="163"/>
      <c r="K133" s="163"/>
      <c r="M133" s="167"/>
    </row>
    <row r="134" spans="1:13" s="164" customFormat="1" x14ac:dyDescent="0.35">
      <c r="A134" s="162"/>
      <c r="B134" s="162"/>
      <c r="C134" s="163"/>
      <c r="D134" s="163"/>
      <c r="E134" s="163"/>
      <c r="F134" s="163"/>
      <c r="G134" s="163"/>
      <c r="H134" s="163"/>
      <c r="I134" s="163"/>
      <c r="J134" s="163"/>
      <c r="K134" s="163"/>
      <c r="M134" s="167"/>
    </row>
    <row r="135" spans="1:13" s="164" customFormat="1" x14ac:dyDescent="0.35">
      <c r="A135" s="162"/>
      <c r="B135" s="162"/>
      <c r="C135" s="163"/>
      <c r="D135" s="163"/>
      <c r="E135" s="163"/>
      <c r="F135" s="163"/>
      <c r="G135" s="163"/>
      <c r="H135" s="163"/>
      <c r="I135" s="163"/>
      <c r="J135" s="163"/>
      <c r="K135" s="163"/>
      <c r="M135" s="167"/>
    </row>
    <row r="136" spans="1:13" s="164" customFormat="1" x14ac:dyDescent="0.35">
      <c r="A136" s="162"/>
      <c r="B136" s="162"/>
      <c r="C136" s="163"/>
      <c r="D136" s="163"/>
      <c r="E136" s="163"/>
      <c r="F136" s="163"/>
      <c r="G136" s="163"/>
      <c r="H136" s="163"/>
      <c r="I136" s="163"/>
      <c r="J136" s="163"/>
      <c r="K136" s="163"/>
      <c r="M136" s="167"/>
    </row>
    <row r="137" spans="1:13" s="164" customFormat="1" x14ac:dyDescent="0.35">
      <c r="A137" s="162"/>
      <c r="B137" s="162"/>
      <c r="C137" s="163"/>
      <c r="D137" s="163"/>
      <c r="E137" s="163"/>
      <c r="F137" s="163"/>
      <c r="G137" s="163"/>
      <c r="H137" s="163"/>
      <c r="I137" s="163"/>
      <c r="J137" s="163"/>
      <c r="K137" s="163"/>
      <c r="M137" s="167"/>
    </row>
    <row r="138" spans="1:13" s="164" customFormat="1" x14ac:dyDescent="0.35">
      <c r="A138" s="162"/>
      <c r="B138" s="162"/>
      <c r="C138" s="163"/>
      <c r="D138" s="163"/>
      <c r="E138" s="163"/>
      <c r="F138" s="163"/>
      <c r="G138" s="163"/>
      <c r="H138" s="163"/>
      <c r="I138" s="163"/>
      <c r="J138" s="163"/>
      <c r="K138" s="163"/>
      <c r="M138" s="167"/>
    </row>
    <row r="139" spans="1:13" s="164" customFormat="1" x14ac:dyDescent="0.35">
      <c r="A139" s="162"/>
      <c r="B139" s="162"/>
      <c r="C139" s="163"/>
      <c r="D139" s="163"/>
      <c r="E139" s="163"/>
      <c r="F139" s="163"/>
      <c r="G139" s="163"/>
      <c r="H139" s="163"/>
      <c r="I139" s="163"/>
      <c r="J139" s="163"/>
      <c r="K139" s="163"/>
      <c r="M139" s="167"/>
    </row>
    <row r="140" spans="1:13" s="164" customFormat="1" x14ac:dyDescent="0.35">
      <c r="A140" s="162"/>
      <c r="B140" s="162"/>
      <c r="C140" s="163"/>
      <c r="D140" s="163"/>
      <c r="E140" s="163"/>
      <c r="F140" s="163"/>
      <c r="G140" s="163"/>
      <c r="H140" s="163"/>
      <c r="I140" s="163"/>
      <c r="J140" s="163"/>
      <c r="K140" s="163"/>
      <c r="M140" s="167"/>
    </row>
    <row r="141" spans="1:13" s="164" customFormat="1" x14ac:dyDescent="0.35">
      <c r="A141" s="162"/>
      <c r="B141" s="162"/>
      <c r="C141" s="163"/>
      <c r="D141" s="163"/>
      <c r="E141" s="163"/>
      <c r="F141" s="163"/>
      <c r="G141" s="163"/>
      <c r="H141" s="163"/>
      <c r="I141" s="163"/>
      <c r="J141" s="163"/>
      <c r="K141" s="163"/>
      <c r="M141" s="167"/>
    </row>
    <row r="142" spans="1:13" s="164" customFormat="1" x14ac:dyDescent="0.35">
      <c r="A142" s="162"/>
      <c r="B142" s="162"/>
      <c r="C142" s="163"/>
      <c r="D142" s="163"/>
      <c r="E142" s="163"/>
      <c r="F142" s="163"/>
      <c r="G142" s="163"/>
      <c r="H142" s="163"/>
      <c r="I142" s="163"/>
      <c r="J142" s="163"/>
      <c r="K142" s="163"/>
      <c r="M142" s="167"/>
    </row>
    <row r="143" spans="1:13" s="164" customFormat="1" x14ac:dyDescent="0.35">
      <c r="A143" s="162"/>
      <c r="B143" s="162"/>
      <c r="C143" s="163"/>
      <c r="D143" s="163"/>
      <c r="E143" s="163"/>
      <c r="F143" s="163"/>
      <c r="G143" s="163"/>
      <c r="H143" s="163"/>
      <c r="I143" s="163"/>
      <c r="J143" s="163"/>
      <c r="K143" s="163"/>
      <c r="M143" s="167"/>
    </row>
    <row r="144" spans="1:13" s="164" customFormat="1" x14ac:dyDescent="0.35">
      <c r="A144" s="162"/>
      <c r="B144" s="162"/>
      <c r="C144" s="163"/>
      <c r="D144" s="163"/>
      <c r="E144" s="163"/>
      <c r="F144" s="163"/>
      <c r="G144" s="163"/>
      <c r="H144" s="163"/>
      <c r="I144" s="163"/>
      <c r="J144" s="163"/>
      <c r="K144" s="163"/>
      <c r="M144" s="167"/>
    </row>
    <row r="145" spans="1:13" s="164" customFormat="1" x14ac:dyDescent="0.35">
      <c r="A145" s="162"/>
      <c r="B145" s="162"/>
      <c r="C145" s="163"/>
      <c r="D145" s="163"/>
      <c r="E145" s="163"/>
      <c r="F145" s="163"/>
      <c r="G145" s="163"/>
      <c r="H145" s="163"/>
      <c r="I145" s="163"/>
      <c r="J145" s="163"/>
      <c r="K145" s="163"/>
      <c r="M145" s="167"/>
    </row>
    <row r="146" spans="1:13" s="164" customFormat="1" x14ac:dyDescent="0.35">
      <c r="A146" s="162"/>
      <c r="B146" s="162"/>
      <c r="C146" s="163"/>
      <c r="D146" s="163"/>
      <c r="E146" s="163"/>
      <c r="F146" s="163"/>
      <c r="G146" s="163"/>
      <c r="H146" s="163"/>
      <c r="I146" s="163"/>
      <c r="J146" s="163"/>
      <c r="K146" s="163"/>
      <c r="M146" s="167"/>
    </row>
    <row r="147" spans="1:13" s="164" customFormat="1" x14ac:dyDescent="0.35">
      <c r="A147" s="162"/>
      <c r="B147" s="162"/>
      <c r="C147" s="163"/>
      <c r="D147" s="163"/>
      <c r="E147" s="163"/>
      <c r="F147" s="163"/>
      <c r="G147" s="163"/>
      <c r="H147" s="163"/>
      <c r="I147" s="163"/>
      <c r="J147" s="163"/>
      <c r="K147" s="163"/>
      <c r="M147" s="167"/>
    </row>
    <row r="148" spans="1:13" s="164" customFormat="1" x14ac:dyDescent="0.35">
      <c r="A148" s="162"/>
      <c r="B148" s="162"/>
      <c r="C148" s="163"/>
      <c r="D148" s="163"/>
      <c r="E148" s="163"/>
      <c r="F148" s="163"/>
      <c r="G148" s="163"/>
      <c r="H148" s="163"/>
      <c r="I148" s="163"/>
      <c r="J148" s="163"/>
      <c r="K148" s="163"/>
      <c r="M148" s="167"/>
    </row>
    <row r="149" spans="1:13" s="164" customFormat="1" x14ac:dyDescent="0.35">
      <c r="A149" s="162"/>
      <c r="B149" s="162"/>
      <c r="C149" s="163"/>
      <c r="D149" s="163"/>
      <c r="E149" s="163"/>
      <c r="F149" s="163"/>
      <c r="G149" s="163"/>
      <c r="H149" s="163"/>
      <c r="I149" s="163"/>
      <c r="J149" s="163"/>
      <c r="K149" s="163"/>
      <c r="M149" s="167"/>
    </row>
    <row r="150" spans="1:13" s="164" customFormat="1" x14ac:dyDescent="0.35">
      <c r="A150" s="162"/>
      <c r="B150" s="162"/>
      <c r="C150" s="163"/>
      <c r="D150" s="163"/>
      <c r="E150" s="163"/>
      <c r="F150" s="163"/>
      <c r="G150" s="163"/>
      <c r="H150" s="163"/>
      <c r="I150" s="163"/>
      <c r="J150" s="163"/>
      <c r="K150" s="163"/>
      <c r="M150" s="167"/>
    </row>
    <row r="151" spans="1:13" s="164" customFormat="1" x14ac:dyDescent="0.35">
      <c r="A151" s="162"/>
      <c r="B151" s="162"/>
      <c r="C151" s="163"/>
      <c r="D151" s="163"/>
      <c r="E151" s="163"/>
      <c r="F151" s="163"/>
      <c r="G151" s="163"/>
      <c r="H151" s="163"/>
      <c r="I151" s="163"/>
      <c r="J151" s="163"/>
      <c r="K151" s="163"/>
      <c r="M151" s="167"/>
    </row>
    <row r="152" spans="1:13" s="164" customFormat="1" x14ac:dyDescent="0.35">
      <c r="A152" s="162"/>
      <c r="B152" s="162"/>
      <c r="C152" s="163"/>
      <c r="D152" s="163"/>
      <c r="E152" s="163"/>
      <c r="F152" s="163"/>
      <c r="G152" s="163"/>
      <c r="H152" s="163"/>
      <c r="I152" s="163"/>
      <c r="J152" s="163"/>
      <c r="K152" s="163"/>
      <c r="M152" s="167"/>
    </row>
    <row r="153" spans="1:13" s="164" customFormat="1" x14ac:dyDescent="0.35">
      <c r="A153" s="162"/>
      <c r="B153" s="162"/>
      <c r="C153" s="163"/>
      <c r="D153" s="163"/>
      <c r="E153" s="163"/>
      <c r="F153" s="163"/>
      <c r="G153" s="163"/>
      <c r="H153" s="163"/>
      <c r="I153" s="163"/>
      <c r="J153" s="163"/>
      <c r="K153" s="163"/>
      <c r="M153" s="167"/>
    </row>
    <row r="154" spans="1:13" s="164" customFormat="1" x14ac:dyDescent="0.35">
      <c r="A154" s="162"/>
      <c r="B154" s="162"/>
      <c r="C154" s="163"/>
      <c r="D154" s="163"/>
      <c r="E154" s="163"/>
      <c r="F154" s="163"/>
      <c r="G154" s="163"/>
      <c r="H154" s="163"/>
      <c r="I154" s="163"/>
      <c r="J154" s="163"/>
      <c r="K154" s="163"/>
      <c r="M154" s="167"/>
    </row>
    <row r="155" spans="1:13" s="164" customFormat="1" x14ac:dyDescent="0.35">
      <c r="A155" s="162"/>
      <c r="B155" s="162"/>
      <c r="C155" s="163"/>
      <c r="D155" s="163"/>
      <c r="E155" s="163"/>
      <c r="F155" s="163"/>
      <c r="G155" s="163"/>
      <c r="H155" s="163"/>
      <c r="I155" s="163"/>
      <c r="J155" s="163"/>
      <c r="K155" s="163"/>
      <c r="M155" s="167"/>
    </row>
    <row r="156" spans="1:13" s="164" customFormat="1" x14ac:dyDescent="0.35">
      <c r="A156" s="162"/>
      <c r="B156" s="162"/>
      <c r="C156" s="163"/>
      <c r="D156" s="163"/>
      <c r="E156" s="163"/>
      <c r="F156" s="163"/>
      <c r="G156" s="163"/>
      <c r="H156" s="163"/>
      <c r="I156" s="163"/>
      <c r="J156" s="163"/>
      <c r="K156" s="163"/>
      <c r="M156" s="167"/>
    </row>
    <row r="157" spans="1:13" s="164" customFormat="1" x14ac:dyDescent="0.35">
      <c r="A157" s="162"/>
      <c r="B157" s="162"/>
      <c r="C157" s="163"/>
      <c r="D157" s="163"/>
      <c r="E157" s="163"/>
      <c r="F157" s="163"/>
      <c r="G157" s="163"/>
      <c r="H157" s="163"/>
      <c r="I157" s="163"/>
      <c r="J157" s="163"/>
      <c r="K157" s="163"/>
      <c r="M157" s="167"/>
    </row>
    <row r="158" spans="1:13" s="164" customFormat="1" x14ac:dyDescent="0.35">
      <c r="A158" s="162"/>
      <c r="B158" s="162"/>
      <c r="C158" s="163"/>
      <c r="D158" s="163"/>
      <c r="E158" s="163"/>
      <c r="F158" s="163"/>
      <c r="G158" s="163"/>
      <c r="H158" s="163"/>
      <c r="I158" s="163"/>
      <c r="J158" s="163"/>
      <c r="K158" s="163"/>
      <c r="M158" s="167"/>
    </row>
    <row r="159" spans="1:13" s="164" customFormat="1" x14ac:dyDescent="0.35">
      <c r="A159" s="162"/>
      <c r="B159" s="162"/>
      <c r="C159" s="163"/>
      <c r="D159" s="163"/>
      <c r="E159" s="163"/>
      <c r="F159" s="163"/>
      <c r="G159" s="163"/>
      <c r="H159" s="163"/>
      <c r="I159" s="163"/>
      <c r="J159" s="163"/>
      <c r="K159" s="163"/>
      <c r="M159" s="167"/>
    </row>
    <row r="160" spans="1:13" s="164" customFormat="1" x14ac:dyDescent="0.35">
      <c r="A160" s="162"/>
      <c r="B160" s="162"/>
      <c r="C160" s="163"/>
      <c r="D160" s="163"/>
      <c r="E160" s="163"/>
      <c r="F160" s="163"/>
      <c r="G160" s="163"/>
      <c r="H160" s="163"/>
      <c r="I160" s="163"/>
      <c r="J160" s="163"/>
      <c r="K160" s="163"/>
      <c r="M160" s="167"/>
    </row>
    <row r="161" spans="1:13" s="164" customFormat="1" x14ac:dyDescent="0.35">
      <c r="A161" s="162"/>
      <c r="B161" s="162"/>
      <c r="C161" s="163"/>
      <c r="D161" s="163"/>
      <c r="E161" s="163"/>
      <c r="F161" s="163"/>
      <c r="G161" s="163"/>
      <c r="H161" s="163"/>
      <c r="I161" s="163"/>
      <c r="J161" s="163"/>
      <c r="K161" s="163"/>
      <c r="M161" s="167"/>
    </row>
    <row r="162" spans="1:13" s="164" customFormat="1" x14ac:dyDescent="0.35">
      <c r="A162" s="162"/>
      <c r="B162" s="162"/>
      <c r="C162" s="163"/>
      <c r="D162" s="163"/>
      <c r="E162" s="163"/>
      <c r="F162" s="163"/>
      <c r="G162" s="163"/>
      <c r="H162" s="163"/>
      <c r="I162" s="163"/>
      <c r="J162" s="163"/>
      <c r="K162" s="163"/>
      <c r="M162" s="167"/>
    </row>
    <row r="163" spans="1:13" s="164" customFormat="1" x14ac:dyDescent="0.35">
      <c r="A163" s="162"/>
      <c r="B163" s="162"/>
      <c r="C163" s="163"/>
      <c r="D163" s="163"/>
      <c r="E163" s="163"/>
      <c r="F163" s="163"/>
      <c r="G163" s="163"/>
      <c r="H163" s="163"/>
      <c r="I163" s="163"/>
      <c r="J163" s="163"/>
      <c r="K163" s="163"/>
      <c r="M163" s="167"/>
    </row>
    <row r="164" spans="1:13" s="164" customFormat="1" x14ac:dyDescent="0.35">
      <c r="A164" s="162"/>
      <c r="B164" s="162"/>
      <c r="C164" s="163"/>
      <c r="D164" s="163"/>
      <c r="E164" s="163"/>
      <c r="F164" s="163"/>
      <c r="G164" s="163"/>
      <c r="H164" s="163"/>
      <c r="I164" s="163"/>
      <c r="J164" s="163"/>
      <c r="K164" s="163"/>
      <c r="M164" s="167"/>
    </row>
    <row r="165" spans="1:13" s="164" customFormat="1" x14ac:dyDescent="0.35">
      <c r="A165" s="162"/>
      <c r="B165" s="162"/>
      <c r="C165" s="163"/>
      <c r="D165" s="163"/>
      <c r="E165" s="163"/>
      <c r="F165" s="163"/>
      <c r="G165" s="163"/>
      <c r="H165" s="163"/>
      <c r="I165" s="163"/>
      <c r="J165" s="163"/>
      <c r="K165" s="163"/>
      <c r="M165" s="167"/>
    </row>
    <row r="166" spans="1:13" s="164" customFormat="1" x14ac:dyDescent="0.35">
      <c r="A166" s="162"/>
      <c r="B166" s="162"/>
      <c r="C166" s="163"/>
      <c r="D166" s="163"/>
      <c r="E166" s="163"/>
      <c r="F166" s="163"/>
      <c r="G166" s="163"/>
      <c r="H166" s="163"/>
      <c r="I166" s="163"/>
      <c r="J166" s="163"/>
      <c r="K166" s="163"/>
      <c r="M166" s="167"/>
    </row>
    <row r="167" spans="1:13" s="164" customFormat="1" x14ac:dyDescent="0.35">
      <c r="A167" s="162"/>
      <c r="B167" s="162"/>
      <c r="C167" s="163"/>
      <c r="D167" s="163"/>
      <c r="E167" s="163"/>
      <c r="F167" s="163"/>
      <c r="G167" s="163"/>
      <c r="H167" s="163"/>
      <c r="I167" s="163"/>
      <c r="J167" s="163"/>
      <c r="K167" s="163"/>
      <c r="M167" s="167"/>
    </row>
    <row r="168" spans="1:13" s="164" customFormat="1" x14ac:dyDescent="0.35">
      <c r="A168" s="162"/>
      <c r="B168" s="162"/>
      <c r="C168" s="163"/>
      <c r="D168" s="163"/>
      <c r="E168" s="163"/>
      <c r="F168" s="163"/>
      <c r="G168" s="163"/>
      <c r="H168" s="163"/>
      <c r="I168" s="163"/>
      <c r="J168" s="163"/>
      <c r="K168" s="163"/>
      <c r="M168" s="167"/>
    </row>
    <row r="169" spans="1:13" s="164" customFormat="1" x14ac:dyDescent="0.35">
      <c r="A169" s="162"/>
      <c r="B169" s="162"/>
      <c r="C169" s="163"/>
      <c r="D169" s="163"/>
      <c r="E169" s="163"/>
      <c r="F169" s="163"/>
      <c r="G169" s="163"/>
      <c r="H169" s="163"/>
      <c r="I169" s="163"/>
      <c r="J169" s="163"/>
      <c r="K169" s="163"/>
      <c r="M169" s="167"/>
    </row>
    <row r="170" spans="1:13" s="164" customFormat="1" x14ac:dyDescent="0.35">
      <c r="A170" s="162"/>
      <c r="B170" s="162"/>
      <c r="C170" s="163"/>
      <c r="D170" s="163"/>
      <c r="E170" s="163"/>
      <c r="F170" s="163"/>
      <c r="G170" s="163"/>
      <c r="H170" s="163"/>
      <c r="I170" s="163"/>
      <c r="J170" s="163"/>
      <c r="K170" s="163"/>
      <c r="M170" s="167"/>
    </row>
    <row r="171" spans="1:13" s="164" customFormat="1" x14ac:dyDescent="0.35">
      <c r="A171" s="162"/>
      <c r="B171" s="162"/>
      <c r="C171" s="163"/>
      <c r="D171" s="163"/>
      <c r="E171" s="163"/>
      <c r="F171" s="163"/>
      <c r="G171" s="163"/>
      <c r="H171" s="163"/>
      <c r="I171" s="163"/>
      <c r="J171" s="163"/>
      <c r="K171" s="163"/>
      <c r="M171" s="167"/>
    </row>
    <row r="172" spans="1:13" s="164" customFormat="1" x14ac:dyDescent="0.35">
      <c r="A172" s="162"/>
      <c r="B172" s="162"/>
      <c r="C172" s="163"/>
      <c r="D172" s="163"/>
      <c r="E172" s="163"/>
      <c r="F172" s="163"/>
      <c r="G172" s="163"/>
      <c r="H172" s="163"/>
      <c r="I172" s="163"/>
      <c r="J172" s="163"/>
      <c r="K172" s="163"/>
      <c r="M172" s="167"/>
    </row>
    <row r="173" spans="1:13" s="164" customFormat="1" x14ac:dyDescent="0.35">
      <c r="A173" s="162"/>
      <c r="B173" s="162"/>
      <c r="C173" s="163"/>
      <c r="D173" s="163"/>
      <c r="E173" s="163"/>
      <c r="F173" s="163"/>
      <c r="G173" s="163"/>
      <c r="H173" s="163"/>
      <c r="I173" s="163"/>
      <c r="J173" s="163"/>
      <c r="K173" s="163"/>
      <c r="M173" s="167"/>
    </row>
    <row r="174" spans="1:13" s="164" customFormat="1" x14ac:dyDescent="0.35">
      <c r="A174" s="162"/>
      <c r="B174" s="162"/>
      <c r="C174" s="163"/>
      <c r="D174" s="163"/>
      <c r="E174" s="163"/>
      <c r="F174" s="163"/>
      <c r="G174" s="163"/>
      <c r="H174" s="163"/>
      <c r="I174" s="163"/>
      <c r="J174" s="163"/>
      <c r="K174" s="163"/>
      <c r="M174" s="167"/>
    </row>
    <row r="175" spans="1:13" s="164" customFormat="1" x14ac:dyDescent="0.35">
      <c r="A175" s="162"/>
      <c r="B175" s="162"/>
      <c r="C175" s="163"/>
      <c r="D175" s="163"/>
      <c r="E175" s="163"/>
      <c r="F175" s="163"/>
      <c r="G175" s="163"/>
      <c r="H175" s="163"/>
      <c r="I175" s="163"/>
      <c r="J175" s="163"/>
      <c r="K175" s="163"/>
      <c r="M175" s="167"/>
    </row>
    <row r="176" spans="1:13" s="164" customFormat="1" x14ac:dyDescent="0.35">
      <c r="A176" s="162"/>
      <c r="B176" s="162"/>
      <c r="C176" s="163"/>
      <c r="D176" s="163"/>
      <c r="E176" s="163"/>
      <c r="F176" s="163"/>
      <c r="G176" s="163"/>
      <c r="H176" s="163"/>
      <c r="I176" s="163"/>
      <c r="J176" s="163"/>
      <c r="K176" s="163"/>
      <c r="M176" s="167"/>
    </row>
    <row r="177" spans="1:13" s="164" customFormat="1" x14ac:dyDescent="0.35">
      <c r="A177" s="162"/>
      <c r="B177" s="162"/>
      <c r="C177" s="163"/>
      <c r="D177" s="163"/>
      <c r="E177" s="163"/>
      <c r="F177" s="163"/>
      <c r="G177" s="163"/>
      <c r="H177" s="163"/>
      <c r="I177" s="163"/>
      <c r="J177" s="163"/>
      <c r="K177" s="163"/>
      <c r="M177" s="167"/>
    </row>
    <row r="178" spans="1:13" s="164" customFormat="1" x14ac:dyDescent="0.35">
      <c r="A178" s="162"/>
      <c r="B178" s="162"/>
      <c r="C178" s="163"/>
      <c r="D178" s="163"/>
      <c r="E178" s="163"/>
      <c r="F178" s="163"/>
      <c r="G178" s="163"/>
      <c r="H178" s="163"/>
      <c r="I178" s="163"/>
      <c r="J178" s="163"/>
      <c r="K178" s="163"/>
      <c r="M178" s="167"/>
    </row>
    <row r="179" spans="1:13" s="164" customFormat="1" x14ac:dyDescent="0.35">
      <c r="A179" s="162"/>
      <c r="B179" s="162"/>
      <c r="C179" s="163"/>
      <c r="D179" s="163"/>
      <c r="E179" s="163"/>
      <c r="F179" s="163"/>
      <c r="G179" s="163"/>
      <c r="H179" s="163"/>
      <c r="I179" s="163"/>
      <c r="J179" s="163"/>
      <c r="K179" s="163"/>
      <c r="M179" s="167"/>
    </row>
    <row r="180" spans="1:13" s="164" customFormat="1" x14ac:dyDescent="0.35">
      <c r="A180" s="162"/>
      <c r="B180" s="162"/>
      <c r="C180" s="163"/>
      <c r="D180" s="163"/>
      <c r="E180" s="163"/>
      <c r="F180" s="163"/>
      <c r="G180" s="163"/>
      <c r="H180" s="163"/>
      <c r="I180" s="163"/>
      <c r="J180" s="163"/>
      <c r="K180" s="163"/>
      <c r="M180" s="167"/>
    </row>
    <row r="181" spans="1:13" s="164" customFormat="1" x14ac:dyDescent="0.35">
      <c r="A181" s="162"/>
      <c r="B181" s="162"/>
      <c r="C181" s="163"/>
      <c r="D181" s="163"/>
      <c r="E181" s="163"/>
      <c r="F181" s="163"/>
      <c r="G181" s="163"/>
      <c r="H181" s="163"/>
      <c r="I181" s="163"/>
      <c r="J181" s="163"/>
      <c r="K181" s="163"/>
      <c r="M181" s="167"/>
    </row>
    <row r="182" spans="1:13" s="164" customFormat="1" x14ac:dyDescent="0.35">
      <c r="A182" s="162"/>
      <c r="B182" s="162"/>
      <c r="C182" s="163"/>
      <c r="D182" s="163"/>
      <c r="E182" s="163"/>
      <c r="F182" s="163"/>
      <c r="G182" s="163"/>
      <c r="H182" s="163"/>
      <c r="I182" s="163"/>
      <c r="J182" s="163"/>
      <c r="K182" s="163"/>
      <c r="M182" s="167"/>
    </row>
    <row r="183" spans="1:13" s="164" customFormat="1" x14ac:dyDescent="0.35">
      <c r="A183" s="162"/>
      <c r="B183" s="162"/>
      <c r="C183" s="163"/>
      <c r="D183" s="163"/>
      <c r="E183" s="163"/>
      <c r="F183" s="163"/>
      <c r="G183" s="163"/>
      <c r="H183" s="163"/>
      <c r="I183" s="163"/>
      <c r="J183" s="163"/>
      <c r="K183" s="163"/>
      <c r="M183" s="167"/>
    </row>
    <row r="184" spans="1:13" s="164" customFormat="1" x14ac:dyDescent="0.35">
      <c r="A184" s="162"/>
      <c r="B184" s="162"/>
      <c r="C184" s="163"/>
      <c r="D184" s="163"/>
      <c r="E184" s="163"/>
      <c r="F184" s="163"/>
      <c r="G184" s="163"/>
      <c r="H184" s="163"/>
      <c r="I184" s="163"/>
      <c r="J184" s="163"/>
      <c r="K184" s="163"/>
      <c r="M184" s="167"/>
    </row>
    <row r="185" spans="1:13" s="164" customFormat="1" x14ac:dyDescent="0.35">
      <c r="A185" s="162"/>
      <c r="B185" s="162"/>
      <c r="C185" s="163"/>
      <c r="D185" s="163"/>
      <c r="E185" s="163"/>
      <c r="F185" s="163"/>
      <c r="G185" s="163"/>
      <c r="H185" s="163"/>
      <c r="I185" s="163"/>
      <c r="J185" s="163"/>
      <c r="K185" s="163"/>
      <c r="M185" s="167"/>
    </row>
    <row r="186" spans="1:13" s="164" customFormat="1" x14ac:dyDescent="0.35">
      <c r="A186" s="162"/>
      <c r="B186" s="162"/>
      <c r="C186" s="163"/>
      <c r="D186" s="163"/>
      <c r="E186" s="163"/>
      <c r="F186" s="163"/>
      <c r="G186" s="163"/>
      <c r="H186" s="163"/>
      <c r="I186" s="163"/>
      <c r="J186" s="163"/>
      <c r="K186" s="163"/>
      <c r="M186" s="167"/>
    </row>
    <row r="187" spans="1:13" s="164" customFormat="1" x14ac:dyDescent="0.35">
      <c r="A187" s="162"/>
      <c r="B187" s="162"/>
      <c r="C187" s="163"/>
      <c r="D187" s="163"/>
      <c r="E187" s="163"/>
      <c r="F187" s="163"/>
      <c r="G187" s="163"/>
      <c r="H187" s="163"/>
      <c r="I187" s="163"/>
      <c r="J187" s="163"/>
      <c r="K187" s="163"/>
      <c r="M187" s="167"/>
    </row>
    <row r="188" spans="1:13" s="164" customFormat="1" x14ac:dyDescent="0.35">
      <c r="A188" s="162"/>
      <c r="B188" s="162"/>
      <c r="C188" s="163"/>
      <c r="D188" s="163"/>
      <c r="E188" s="163"/>
      <c r="F188" s="163"/>
      <c r="G188" s="163"/>
      <c r="H188" s="163"/>
      <c r="I188" s="163"/>
      <c r="J188" s="163"/>
      <c r="K188" s="163"/>
      <c r="M188" s="167"/>
    </row>
    <row r="189" spans="1:13" s="164" customFormat="1" x14ac:dyDescent="0.35">
      <c r="A189" s="162"/>
      <c r="B189" s="162"/>
      <c r="C189" s="163"/>
      <c r="D189" s="163"/>
      <c r="E189" s="163"/>
      <c r="F189" s="163"/>
      <c r="G189" s="163"/>
      <c r="H189" s="163"/>
      <c r="I189" s="163"/>
      <c r="J189" s="163"/>
      <c r="K189" s="163"/>
      <c r="M189" s="167"/>
    </row>
    <row r="190" spans="1:13" s="164" customFormat="1" x14ac:dyDescent="0.35">
      <c r="A190" s="162"/>
      <c r="B190" s="162"/>
      <c r="C190" s="163"/>
      <c r="D190" s="163"/>
      <c r="E190" s="163"/>
      <c r="F190" s="163"/>
      <c r="G190" s="163"/>
      <c r="H190" s="163"/>
      <c r="I190" s="163"/>
      <c r="J190" s="163"/>
      <c r="K190" s="163"/>
      <c r="M190" s="167"/>
    </row>
    <row r="191" spans="1:13" s="164" customFormat="1" x14ac:dyDescent="0.35">
      <c r="A191" s="162"/>
      <c r="B191" s="162"/>
      <c r="C191" s="163"/>
      <c r="D191" s="163"/>
      <c r="E191" s="163"/>
      <c r="F191" s="163"/>
      <c r="G191" s="163"/>
      <c r="H191" s="163"/>
      <c r="I191" s="163"/>
      <c r="J191" s="163"/>
      <c r="K191" s="163"/>
      <c r="M191" s="167"/>
    </row>
    <row r="192" spans="1:13" s="164" customFormat="1" x14ac:dyDescent="0.35">
      <c r="A192" s="162"/>
      <c r="B192" s="162"/>
      <c r="C192" s="163"/>
      <c r="D192" s="163"/>
      <c r="E192" s="163"/>
      <c r="F192" s="163"/>
      <c r="G192" s="163"/>
      <c r="H192" s="163"/>
      <c r="I192" s="163"/>
      <c r="J192" s="163"/>
      <c r="K192" s="163"/>
      <c r="M192" s="167"/>
    </row>
    <row r="193" spans="1:13" s="164" customFormat="1" x14ac:dyDescent="0.35">
      <c r="A193" s="162"/>
      <c r="B193" s="162"/>
      <c r="C193" s="163"/>
      <c r="D193" s="163"/>
      <c r="E193" s="163"/>
      <c r="F193" s="163"/>
      <c r="G193" s="163"/>
      <c r="H193" s="163"/>
      <c r="I193" s="163"/>
      <c r="J193" s="163"/>
      <c r="K193" s="163"/>
      <c r="M193" s="167"/>
    </row>
    <row r="194" spans="1:13" s="164" customFormat="1" x14ac:dyDescent="0.35">
      <c r="A194" s="162"/>
      <c r="B194" s="162"/>
      <c r="C194" s="163"/>
      <c r="D194" s="163"/>
      <c r="E194" s="163"/>
      <c r="F194" s="163"/>
      <c r="G194" s="163"/>
      <c r="H194" s="163"/>
      <c r="I194" s="163"/>
      <c r="J194" s="163"/>
      <c r="K194" s="163"/>
      <c r="M194" s="167"/>
    </row>
    <row r="195" spans="1:13" s="164" customFormat="1" x14ac:dyDescent="0.35">
      <c r="A195" s="162"/>
      <c r="B195" s="162"/>
      <c r="C195" s="163"/>
      <c r="D195" s="163"/>
      <c r="E195" s="163"/>
      <c r="F195" s="163"/>
      <c r="G195" s="163"/>
      <c r="H195" s="163"/>
      <c r="I195" s="163"/>
      <c r="J195" s="163"/>
      <c r="K195" s="163"/>
      <c r="M195" s="167"/>
    </row>
    <row r="196" spans="1:13" s="164" customFormat="1" x14ac:dyDescent="0.35">
      <c r="A196" s="162"/>
      <c r="B196" s="162"/>
      <c r="C196" s="163"/>
      <c r="D196" s="163"/>
      <c r="E196" s="163"/>
      <c r="F196" s="163"/>
      <c r="G196" s="163"/>
      <c r="H196" s="163"/>
      <c r="I196" s="163"/>
      <c r="J196" s="163"/>
      <c r="K196" s="163"/>
      <c r="M196" s="167"/>
    </row>
    <row r="197" spans="1:13" s="164" customFormat="1" x14ac:dyDescent="0.35">
      <c r="A197" s="162"/>
      <c r="B197" s="162"/>
      <c r="C197" s="163"/>
      <c r="D197" s="163"/>
      <c r="E197" s="163"/>
      <c r="F197" s="163"/>
      <c r="G197" s="163"/>
      <c r="H197" s="163"/>
      <c r="I197" s="163"/>
      <c r="J197" s="163"/>
      <c r="K197" s="163"/>
      <c r="M197" s="167"/>
    </row>
    <row r="198" spans="1:13" s="164" customFormat="1" x14ac:dyDescent="0.35">
      <c r="A198" s="162"/>
      <c r="B198" s="162"/>
      <c r="C198" s="163"/>
      <c r="D198" s="163"/>
      <c r="E198" s="163"/>
      <c r="F198" s="163"/>
      <c r="G198" s="163"/>
      <c r="H198" s="163"/>
      <c r="I198" s="163"/>
      <c r="J198" s="163"/>
      <c r="K198" s="163"/>
      <c r="M198" s="167"/>
    </row>
    <row r="199" spans="1:13" s="164" customFormat="1" x14ac:dyDescent="0.35">
      <c r="A199" s="162"/>
      <c r="B199" s="162"/>
      <c r="C199" s="163"/>
      <c r="D199" s="163"/>
      <c r="E199" s="163"/>
      <c r="F199" s="163"/>
      <c r="G199" s="163"/>
      <c r="H199" s="163"/>
      <c r="I199" s="163"/>
      <c r="J199" s="163"/>
      <c r="K199" s="163"/>
      <c r="M199" s="167"/>
    </row>
    <row r="200" spans="1:13" s="164" customFormat="1" x14ac:dyDescent="0.35">
      <c r="A200" s="162"/>
      <c r="B200" s="162"/>
      <c r="C200" s="163"/>
      <c r="D200" s="163"/>
      <c r="E200" s="163"/>
      <c r="F200" s="163"/>
      <c r="G200" s="163"/>
      <c r="H200" s="163"/>
      <c r="I200" s="163"/>
      <c r="J200" s="163"/>
      <c r="K200" s="163"/>
      <c r="M200" s="167"/>
    </row>
    <row r="201" spans="1:13" s="164" customFormat="1" x14ac:dyDescent="0.35">
      <c r="A201" s="162"/>
      <c r="B201" s="162"/>
      <c r="C201" s="163"/>
      <c r="D201" s="163"/>
      <c r="E201" s="163"/>
      <c r="F201" s="163"/>
      <c r="G201" s="163"/>
      <c r="H201" s="163"/>
      <c r="I201" s="163"/>
      <c r="J201" s="163"/>
      <c r="K201" s="163"/>
      <c r="M201" s="167"/>
    </row>
    <row r="202" spans="1:13" s="164" customFormat="1" x14ac:dyDescent="0.35">
      <c r="A202" s="162"/>
      <c r="B202" s="162"/>
      <c r="C202" s="163"/>
      <c r="D202" s="163"/>
      <c r="E202" s="163"/>
      <c r="F202" s="163"/>
      <c r="G202" s="163"/>
      <c r="H202" s="163"/>
      <c r="I202" s="163"/>
      <c r="J202" s="163"/>
      <c r="K202" s="163"/>
      <c r="M202" s="167"/>
    </row>
    <row r="203" spans="1:13" s="164" customFormat="1" x14ac:dyDescent="0.35">
      <c r="A203" s="162"/>
      <c r="B203" s="162"/>
      <c r="C203" s="163"/>
      <c r="D203" s="163"/>
      <c r="E203" s="163"/>
      <c r="F203" s="163"/>
      <c r="G203" s="163"/>
      <c r="H203" s="163"/>
      <c r="I203" s="163"/>
      <c r="J203" s="163"/>
      <c r="K203" s="163"/>
      <c r="M203" s="167"/>
    </row>
    <row r="204" spans="1:13" s="164" customFormat="1" x14ac:dyDescent="0.35">
      <c r="A204" s="162"/>
      <c r="B204" s="162"/>
      <c r="C204" s="163"/>
      <c r="D204" s="163"/>
      <c r="E204" s="163"/>
      <c r="F204" s="163"/>
      <c r="G204" s="163"/>
      <c r="H204" s="163"/>
      <c r="I204" s="163"/>
      <c r="J204" s="163"/>
      <c r="K204" s="163"/>
      <c r="M204" s="167"/>
    </row>
    <row r="205" spans="1:13" s="164" customFormat="1" x14ac:dyDescent="0.35">
      <c r="A205" s="162"/>
      <c r="B205" s="162"/>
      <c r="C205" s="163"/>
      <c r="D205" s="163"/>
      <c r="E205" s="163"/>
      <c r="F205" s="163"/>
      <c r="G205" s="163"/>
      <c r="H205" s="163"/>
      <c r="I205" s="163"/>
      <c r="J205" s="163"/>
      <c r="K205" s="163"/>
      <c r="M205" s="167"/>
    </row>
    <row r="206" spans="1:13" s="164" customFormat="1" x14ac:dyDescent="0.35">
      <c r="A206" s="162"/>
      <c r="B206" s="162"/>
      <c r="C206" s="163"/>
      <c r="D206" s="163"/>
      <c r="E206" s="163"/>
      <c r="F206" s="163"/>
      <c r="G206" s="163"/>
      <c r="H206" s="163"/>
      <c r="I206" s="163"/>
      <c r="J206" s="163"/>
      <c r="K206" s="163"/>
      <c r="M206" s="167"/>
    </row>
    <row r="207" spans="1:13" s="164" customFormat="1" x14ac:dyDescent="0.35">
      <c r="A207" s="162"/>
      <c r="B207" s="162"/>
      <c r="C207" s="163"/>
      <c r="D207" s="163"/>
      <c r="E207" s="163"/>
      <c r="F207" s="163"/>
      <c r="G207" s="163"/>
      <c r="H207" s="163"/>
      <c r="I207" s="163"/>
      <c r="J207" s="163"/>
      <c r="K207" s="163"/>
      <c r="M207" s="167"/>
    </row>
    <row r="208" spans="1:13" s="164" customFormat="1" x14ac:dyDescent="0.35">
      <c r="A208" s="162"/>
      <c r="B208" s="162"/>
      <c r="C208" s="163"/>
      <c r="D208" s="163"/>
      <c r="E208" s="163"/>
      <c r="F208" s="163"/>
      <c r="G208" s="163"/>
      <c r="H208" s="163"/>
      <c r="I208" s="163"/>
      <c r="J208" s="163"/>
      <c r="K208" s="163"/>
      <c r="M208" s="167"/>
    </row>
    <row r="209" spans="1:13" s="164" customFormat="1" x14ac:dyDescent="0.35">
      <c r="A209" s="162"/>
      <c r="B209" s="162"/>
      <c r="C209" s="163"/>
      <c r="D209" s="163"/>
      <c r="E209" s="163"/>
      <c r="F209" s="163"/>
      <c r="G209" s="163"/>
      <c r="H209" s="163"/>
      <c r="I209" s="163"/>
      <c r="J209" s="163"/>
      <c r="K209" s="163"/>
      <c r="M209" s="167"/>
    </row>
    <row r="210" spans="1:13" s="164" customFormat="1" x14ac:dyDescent="0.35">
      <c r="A210" s="162"/>
      <c r="B210" s="162"/>
      <c r="C210" s="163"/>
      <c r="D210" s="163"/>
      <c r="E210" s="163"/>
      <c r="F210" s="163"/>
      <c r="G210" s="163"/>
      <c r="H210" s="163"/>
      <c r="I210" s="163"/>
      <c r="J210" s="163"/>
      <c r="K210" s="163"/>
      <c r="M210" s="167"/>
    </row>
    <row r="211" spans="1:13" s="164" customFormat="1" x14ac:dyDescent="0.35">
      <c r="A211" s="162"/>
      <c r="B211" s="162"/>
      <c r="C211" s="163"/>
      <c r="D211" s="163"/>
      <c r="E211" s="163"/>
      <c r="F211" s="163"/>
      <c r="G211" s="163"/>
      <c r="H211" s="163"/>
      <c r="I211" s="163"/>
      <c r="J211" s="163"/>
      <c r="K211" s="163"/>
      <c r="M211" s="167"/>
    </row>
    <row r="212" spans="1:13" s="164" customFormat="1" x14ac:dyDescent="0.35">
      <c r="A212" s="162"/>
      <c r="B212" s="162"/>
      <c r="C212" s="163"/>
      <c r="D212" s="163"/>
      <c r="E212" s="163"/>
      <c r="F212" s="163"/>
      <c r="G212" s="163"/>
      <c r="H212" s="163"/>
      <c r="I212" s="163"/>
      <c r="J212" s="163"/>
      <c r="K212" s="163"/>
      <c r="M212" s="167"/>
    </row>
    <row r="213" spans="1:13" s="164" customFormat="1" x14ac:dyDescent="0.35">
      <c r="A213" s="162"/>
      <c r="B213" s="162"/>
      <c r="C213" s="163"/>
      <c r="D213" s="163"/>
      <c r="E213" s="163"/>
      <c r="F213" s="163"/>
      <c r="G213" s="163"/>
      <c r="H213" s="163"/>
      <c r="I213" s="163"/>
      <c r="J213" s="163"/>
      <c r="K213" s="163"/>
      <c r="M213" s="167"/>
    </row>
    <row r="214" spans="1:13" s="164" customFormat="1" x14ac:dyDescent="0.35">
      <c r="A214" s="162"/>
      <c r="B214" s="162"/>
      <c r="C214" s="163"/>
      <c r="D214" s="163"/>
      <c r="E214" s="163"/>
      <c r="F214" s="163"/>
      <c r="G214" s="163"/>
      <c r="H214" s="163"/>
      <c r="I214" s="163"/>
      <c r="J214" s="163"/>
      <c r="K214" s="163"/>
      <c r="M214" s="167"/>
    </row>
    <row r="215" spans="1:13" s="164" customFormat="1" x14ac:dyDescent="0.35">
      <c r="A215" s="162"/>
      <c r="B215" s="162"/>
      <c r="C215" s="163"/>
      <c r="D215" s="163"/>
      <c r="E215" s="163"/>
      <c r="F215" s="163"/>
      <c r="G215" s="163"/>
      <c r="H215" s="163"/>
      <c r="I215" s="163"/>
      <c r="J215" s="163"/>
      <c r="K215" s="163"/>
      <c r="M215" s="167"/>
    </row>
    <row r="216" spans="1:13" s="164" customFormat="1" x14ac:dyDescent="0.35">
      <c r="A216" s="162"/>
      <c r="B216" s="162"/>
      <c r="C216" s="163"/>
      <c r="D216" s="163"/>
      <c r="E216" s="163"/>
      <c r="F216" s="163"/>
      <c r="G216" s="163"/>
      <c r="H216" s="163"/>
      <c r="I216" s="163"/>
      <c r="J216" s="163"/>
      <c r="K216" s="163"/>
      <c r="M216" s="167"/>
    </row>
    <row r="217" spans="1:13" s="164" customFormat="1" x14ac:dyDescent="0.35">
      <c r="A217" s="162"/>
      <c r="B217" s="162"/>
      <c r="C217" s="163"/>
      <c r="D217" s="163"/>
      <c r="E217" s="163"/>
      <c r="F217" s="163"/>
      <c r="G217" s="163"/>
      <c r="H217" s="163"/>
      <c r="I217" s="163"/>
      <c r="J217" s="163"/>
      <c r="K217" s="163"/>
      <c r="M217" s="167"/>
    </row>
    <row r="218" spans="1:13" s="164" customFormat="1" x14ac:dyDescent="0.35">
      <c r="A218" s="162"/>
      <c r="B218" s="162"/>
      <c r="C218" s="163"/>
      <c r="D218" s="163"/>
      <c r="E218" s="163"/>
      <c r="F218" s="163"/>
      <c r="G218" s="163"/>
      <c r="H218" s="163"/>
      <c r="I218" s="163"/>
      <c r="J218" s="163"/>
      <c r="K218" s="163"/>
      <c r="M218" s="167"/>
    </row>
    <row r="219" spans="1:13" s="164" customFormat="1" x14ac:dyDescent="0.35">
      <c r="A219" s="162"/>
      <c r="B219" s="162"/>
      <c r="C219" s="163"/>
      <c r="D219" s="163"/>
      <c r="E219" s="163"/>
      <c r="F219" s="163"/>
      <c r="G219" s="163"/>
      <c r="H219" s="163"/>
      <c r="I219" s="163"/>
      <c r="J219" s="163"/>
      <c r="K219" s="163"/>
      <c r="M219" s="167"/>
    </row>
    <row r="220" spans="1:13" s="164" customFormat="1" x14ac:dyDescent="0.35">
      <c r="A220" s="162"/>
      <c r="B220" s="162"/>
      <c r="C220" s="163"/>
      <c r="D220" s="163"/>
      <c r="E220" s="163"/>
      <c r="F220" s="163"/>
      <c r="G220" s="163"/>
      <c r="H220" s="163"/>
      <c r="I220" s="163"/>
      <c r="J220" s="163"/>
      <c r="K220" s="163"/>
      <c r="M220" s="167"/>
    </row>
    <row r="221" spans="1:13" s="164" customFormat="1" x14ac:dyDescent="0.35">
      <c r="A221" s="162"/>
      <c r="B221" s="162"/>
      <c r="C221" s="163"/>
      <c r="D221" s="163"/>
      <c r="E221" s="163"/>
      <c r="F221" s="163"/>
      <c r="G221" s="163"/>
      <c r="H221" s="163"/>
      <c r="I221" s="163"/>
      <c r="J221" s="163"/>
      <c r="K221" s="163"/>
      <c r="M221" s="167"/>
    </row>
    <row r="222" spans="1:13" s="164" customFormat="1" x14ac:dyDescent="0.35">
      <c r="A222" s="162"/>
      <c r="B222" s="162"/>
      <c r="C222" s="163"/>
      <c r="D222" s="163"/>
      <c r="E222" s="163"/>
      <c r="F222" s="163"/>
      <c r="G222" s="163"/>
      <c r="H222" s="163"/>
      <c r="I222" s="163"/>
      <c r="J222" s="163"/>
      <c r="K222" s="163"/>
      <c r="M222" s="167"/>
    </row>
    <row r="223" spans="1:13" s="164" customFormat="1" x14ac:dyDescent="0.35">
      <c r="A223" s="162"/>
      <c r="B223" s="162"/>
      <c r="C223" s="163"/>
      <c r="D223" s="163"/>
      <c r="E223" s="163"/>
      <c r="F223" s="163"/>
      <c r="G223" s="163"/>
      <c r="H223" s="163"/>
      <c r="I223" s="163"/>
      <c r="J223" s="163"/>
      <c r="K223" s="163"/>
      <c r="M223" s="167"/>
    </row>
    <row r="224" spans="1:13" s="164" customFormat="1" x14ac:dyDescent="0.35">
      <c r="A224" s="162"/>
      <c r="B224" s="162"/>
      <c r="C224" s="163"/>
      <c r="D224" s="163"/>
      <c r="E224" s="163"/>
      <c r="F224" s="163"/>
      <c r="G224" s="163"/>
      <c r="H224" s="163"/>
      <c r="I224" s="163"/>
      <c r="J224" s="163"/>
      <c r="K224" s="163"/>
      <c r="M224" s="167"/>
    </row>
    <row r="225" spans="1:13" s="164" customFormat="1" x14ac:dyDescent="0.35">
      <c r="A225" s="162"/>
      <c r="B225" s="162"/>
      <c r="C225" s="163"/>
      <c r="D225" s="163"/>
      <c r="E225" s="163"/>
      <c r="F225" s="163"/>
      <c r="G225" s="163"/>
      <c r="H225" s="163"/>
      <c r="I225" s="163"/>
      <c r="J225" s="163"/>
      <c r="K225" s="163"/>
      <c r="M225" s="167"/>
    </row>
    <row r="226" spans="1:13" s="164" customFormat="1" x14ac:dyDescent="0.35">
      <c r="A226" s="162"/>
      <c r="B226" s="162"/>
      <c r="C226" s="163"/>
      <c r="D226" s="163"/>
      <c r="E226" s="163"/>
      <c r="F226" s="163"/>
      <c r="G226" s="163"/>
      <c r="H226" s="163"/>
      <c r="I226" s="163"/>
      <c r="J226" s="163"/>
      <c r="K226" s="163"/>
      <c r="M226" s="167"/>
    </row>
    <row r="227" spans="1:13" s="164" customFormat="1" x14ac:dyDescent="0.35">
      <c r="A227" s="162"/>
      <c r="B227" s="162"/>
      <c r="C227" s="163"/>
      <c r="D227" s="163"/>
      <c r="E227" s="163"/>
      <c r="F227" s="163"/>
      <c r="G227" s="163"/>
      <c r="H227" s="163"/>
      <c r="I227" s="163"/>
      <c r="J227" s="163"/>
      <c r="K227" s="163"/>
      <c r="M227" s="167"/>
    </row>
    <row r="228" spans="1:13" s="164" customFormat="1" x14ac:dyDescent="0.35">
      <c r="A228" s="162"/>
      <c r="B228" s="162"/>
      <c r="C228" s="163"/>
      <c r="D228" s="163"/>
      <c r="E228" s="163"/>
      <c r="F228" s="163"/>
      <c r="G228" s="163"/>
      <c r="H228" s="163"/>
      <c r="I228" s="163"/>
      <c r="J228" s="163"/>
      <c r="K228" s="163"/>
      <c r="M228" s="167"/>
    </row>
    <row r="229" spans="1:13" s="164" customFormat="1" x14ac:dyDescent="0.35">
      <c r="A229" s="162"/>
      <c r="B229" s="162"/>
      <c r="C229" s="163"/>
      <c r="D229" s="163"/>
      <c r="E229" s="163"/>
      <c r="F229" s="163"/>
      <c r="G229" s="163"/>
      <c r="H229" s="163"/>
      <c r="I229" s="163"/>
      <c r="J229" s="163"/>
      <c r="K229" s="163"/>
      <c r="M229" s="167"/>
    </row>
    <row r="230" spans="1:13" s="164" customFormat="1" x14ac:dyDescent="0.35">
      <c r="A230" s="162"/>
      <c r="B230" s="162"/>
      <c r="C230" s="163"/>
      <c r="D230" s="163"/>
      <c r="E230" s="163"/>
      <c r="F230" s="163"/>
      <c r="G230" s="163"/>
      <c r="H230" s="163"/>
      <c r="I230" s="163"/>
      <c r="J230" s="163"/>
      <c r="K230" s="163"/>
      <c r="M230" s="167"/>
    </row>
    <row r="231" spans="1:13" s="164" customFormat="1" x14ac:dyDescent="0.35">
      <c r="A231" s="162"/>
      <c r="B231" s="162"/>
      <c r="C231" s="163"/>
      <c r="D231" s="163"/>
      <c r="E231" s="163"/>
      <c r="F231" s="163"/>
      <c r="G231" s="163"/>
      <c r="H231" s="163"/>
      <c r="I231" s="163"/>
      <c r="J231" s="163"/>
      <c r="K231" s="163"/>
      <c r="M231" s="167"/>
    </row>
    <row r="232" spans="1:13" s="164" customFormat="1" x14ac:dyDescent="0.35">
      <c r="A232" s="162"/>
      <c r="B232" s="162"/>
      <c r="C232" s="163"/>
      <c r="D232" s="163"/>
      <c r="E232" s="163"/>
      <c r="F232" s="163"/>
      <c r="G232" s="163"/>
      <c r="H232" s="163"/>
      <c r="I232" s="163"/>
      <c r="J232" s="163"/>
      <c r="K232" s="163"/>
      <c r="M232" s="167"/>
    </row>
    <row r="233" spans="1:13" s="164" customFormat="1" x14ac:dyDescent="0.35">
      <c r="A233" s="162"/>
      <c r="B233" s="162"/>
      <c r="C233" s="163"/>
      <c r="D233" s="163"/>
      <c r="E233" s="163"/>
      <c r="F233" s="163"/>
      <c r="G233" s="163"/>
      <c r="H233" s="163"/>
      <c r="I233" s="163"/>
      <c r="J233" s="163"/>
      <c r="K233" s="163"/>
      <c r="M233" s="167"/>
    </row>
    <row r="234" spans="1:13" s="164" customFormat="1" x14ac:dyDescent="0.35">
      <c r="A234" s="162"/>
      <c r="B234" s="162"/>
      <c r="C234" s="163"/>
      <c r="D234" s="163"/>
      <c r="E234" s="163"/>
      <c r="F234" s="163"/>
      <c r="G234" s="163"/>
      <c r="H234" s="163"/>
      <c r="I234" s="163"/>
      <c r="J234" s="163"/>
      <c r="K234" s="163"/>
      <c r="M234" s="167"/>
    </row>
    <row r="235" spans="1:13" s="164" customFormat="1" x14ac:dyDescent="0.35">
      <c r="A235" s="162"/>
      <c r="B235" s="162"/>
      <c r="C235" s="163"/>
      <c r="D235" s="163"/>
      <c r="E235" s="163"/>
      <c r="F235" s="163"/>
      <c r="G235" s="163"/>
      <c r="H235" s="163"/>
      <c r="I235" s="163"/>
      <c r="J235" s="163"/>
      <c r="K235" s="163"/>
      <c r="M235" s="167"/>
    </row>
    <row r="236" spans="1:13" s="164" customFormat="1" x14ac:dyDescent="0.35">
      <c r="A236" s="162"/>
      <c r="B236" s="162"/>
      <c r="C236" s="163"/>
      <c r="D236" s="163"/>
      <c r="E236" s="163"/>
      <c r="F236" s="163"/>
      <c r="G236" s="163"/>
      <c r="H236" s="163"/>
      <c r="I236" s="163"/>
      <c r="J236" s="163"/>
      <c r="K236" s="163"/>
      <c r="M236" s="167"/>
    </row>
    <row r="237" spans="1:13" s="164" customFormat="1" x14ac:dyDescent="0.35">
      <c r="A237" s="162"/>
      <c r="B237" s="162"/>
      <c r="C237" s="163"/>
      <c r="D237" s="163"/>
      <c r="E237" s="163"/>
      <c r="F237" s="163"/>
      <c r="G237" s="163"/>
      <c r="H237" s="163"/>
      <c r="I237" s="163"/>
      <c r="J237" s="163"/>
      <c r="K237" s="163"/>
      <c r="M237" s="167"/>
    </row>
    <row r="238" spans="1:13" s="164" customFormat="1" x14ac:dyDescent="0.35">
      <c r="A238" s="162"/>
      <c r="B238" s="162"/>
      <c r="C238" s="163"/>
      <c r="D238" s="163"/>
      <c r="E238" s="163"/>
      <c r="F238" s="163"/>
      <c r="G238" s="163"/>
      <c r="H238" s="163"/>
      <c r="I238" s="163"/>
      <c r="J238" s="163"/>
      <c r="K238" s="163"/>
      <c r="M238" s="167"/>
    </row>
    <row r="239" spans="1:13" s="164" customFormat="1" x14ac:dyDescent="0.35">
      <c r="A239" s="162"/>
      <c r="B239" s="162"/>
      <c r="C239" s="163"/>
      <c r="D239" s="163"/>
      <c r="E239" s="163"/>
      <c r="F239" s="163"/>
      <c r="G239" s="163"/>
      <c r="H239" s="163"/>
      <c r="I239" s="163"/>
      <c r="J239" s="163"/>
      <c r="K239" s="163"/>
      <c r="M239" s="167"/>
    </row>
    <row r="240" spans="1:13" s="164" customFormat="1" x14ac:dyDescent="0.35">
      <c r="A240" s="162"/>
      <c r="B240" s="162"/>
      <c r="C240" s="163"/>
      <c r="D240" s="163"/>
      <c r="E240" s="163"/>
      <c r="F240" s="163"/>
      <c r="G240" s="163"/>
      <c r="H240" s="163"/>
      <c r="I240" s="163"/>
      <c r="J240" s="163"/>
      <c r="K240" s="163"/>
      <c r="M240" s="167"/>
    </row>
    <row r="241" spans="1:13" s="164" customFormat="1" x14ac:dyDescent="0.35">
      <c r="A241" s="162"/>
      <c r="B241" s="162"/>
      <c r="C241" s="163"/>
      <c r="D241" s="163"/>
      <c r="E241" s="163"/>
      <c r="F241" s="163"/>
      <c r="G241" s="163"/>
      <c r="H241" s="163"/>
      <c r="I241" s="163"/>
      <c r="J241" s="163"/>
      <c r="K241" s="163"/>
      <c r="M241" s="167"/>
    </row>
    <row r="242" spans="1:13" s="164" customFormat="1" x14ac:dyDescent="0.35">
      <c r="A242" s="162"/>
      <c r="B242" s="162"/>
      <c r="C242" s="163"/>
      <c r="D242" s="163"/>
      <c r="E242" s="163"/>
      <c r="F242" s="163"/>
      <c r="G242" s="163"/>
      <c r="H242" s="163"/>
      <c r="I242" s="163"/>
      <c r="J242" s="163"/>
      <c r="K242" s="163"/>
      <c r="M242" s="167"/>
    </row>
    <row r="243" spans="1:13" s="164" customFormat="1" x14ac:dyDescent="0.35">
      <c r="A243" s="162"/>
      <c r="B243" s="162"/>
      <c r="C243" s="163"/>
      <c r="D243" s="163"/>
      <c r="E243" s="163"/>
      <c r="F243" s="163"/>
      <c r="G243" s="163"/>
      <c r="H243" s="163"/>
      <c r="I243" s="163"/>
      <c r="J243" s="163"/>
      <c r="K243" s="163"/>
      <c r="M243" s="167"/>
    </row>
    <row r="244" spans="1:13" s="164" customFormat="1" x14ac:dyDescent="0.35">
      <c r="A244" s="162"/>
      <c r="B244" s="162"/>
      <c r="C244" s="163"/>
      <c r="D244" s="163"/>
      <c r="E244" s="163"/>
      <c r="F244" s="163"/>
      <c r="G244" s="163"/>
      <c r="H244" s="163"/>
      <c r="I244" s="163"/>
      <c r="J244" s="163"/>
      <c r="K244" s="163"/>
      <c r="M244" s="167"/>
    </row>
    <row r="245" spans="1:13" s="164" customFormat="1" x14ac:dyDescent="0.35">
      <c r="A245" s="162"/>
      <c r="B245" s="162"/>
      <c r="C245" s="163"/>
      <c r="D245" s="163"/>
      <c r="E245" s="163"/>
      <c r="F245" s="163"/>
      <c r="G245" s="163"/>
      <c r="H245" s="163"/>
      <c r="I245" s="163"/>
      <c r="J245" s="163"/>
      <c r="K245" s="163"/>
      <c r="M245" s="167"/>
    </row>
    <row r="246" spans="1:13" s="164" customFormat="1" x14ac:dyDescent="0.35">
      <c r="A246" s="162"/>
      <c r="B246" s="162"/>
      <c r="C246" s="163"/>
      <c r="D246" s="163"/>
      <c r="E246" s="163"/>
      <c r="F246" s="163"/>
      <c r="G246" s="163"/>
      <c r="H246" s="163"/>
      <c r="I246" s="163"/>
      <c r="J246" s="163"/>
      <c r="K246" s="163"/>
      <c r="M246" s="167"/>
    </row>
    <row r="247" spans="1:13" s="164" customFormat="1" x14ac:dyDescent="0.35">
      <c r="A247" s="162"/>
      <c r="B247" s="162"/>
      <c r="C247" s="163"/>
      <c r="D247" s="163"/>
      <c r="E247" s="163"/>
      <c r="F247" s="163"/>
      <c r="G247" s="163"/>
      <c r="H247" s="163"/>
      <c r="I247" s="163"/>
      <c r="J247" s="163"/>
      <c r="K247" s="163"/>
      <c r="M247" s="167"/>
    </row>
    <row r="248" spans="1:13" s="164" customFormat="1" x14ac:dyDescent="0.35">
      <c r="A248" s="162"/>
      <c r="B248" s="162"/>
      <c r="C248" s="163"/>
      <c r="D248" s="163"/>
      <c r="E248" s="163"/>
      <c r="F248" s="163"/>
      <c r="G248" s="163"/>
      <c r="H248" s="163"/>
      <c r="I248" s="163"/>
      <c r="J248" s="163"/>
      <c r="K248" s="163"/>
      <c r="M248" s="167"/>
    </row>
    <row r="249" spans="1:13" s="164" customFormat="1" x14ac:dyDescent="0.35">
      <c r="A249" s="162"/>
      <c r="B249" s="162"/>
      <c r="C249" s="163"/>
      <c r="D249" s="163"/>
      <c r="E249" s="163"/>
      <c r="F249" s="163"/>
      <c r="G249" s="163"/>
      <c r="H249" s="163"/>
      <c r="I249" s="163"/>
      <c r="J249" s="163"/>
      <c r="K249" s="163"/>
      <c r="M249" s="167"/>
    </row>
    <row r="250" spans="1:13" s="164" customFormat="1" x14ac:dyDescent="0.35">
      <c r="A250" s="162"/>
      <c r="B250" s="162"/>
      <c r="C250" s="163"/>
      <c r="D250" s="163"/>
      <c r="E250" s="163"/>
      <c r="F250" s="163"/>
      <c r="G250" s="163"/>
      <c r="H250" s="163"/>
      <c r="I250" s="163"/>
      <c r="J250" s="163"/>
      <c r="K250" s="163"/>
      <c r="M250" s="167"/>
    </row>
    <row r="251" spans="1:13" s="164" customFormat="1" x14ac:dyDescent="0.35">
      <c r="A251" s="162"/>
      <c r="B251" s="162"/>
      <c r="C251" s="163"/>
      <c r="D251" s="163"/>
      <c r="E251" s="163"/>
      <c r="F251" s="163"/>
      <c r="G251" s="163"/>
      <c r="H251" s="163"/>
      <c r="I251" s="163"/>
      <c r="J251" s="163"/>
      <c r="K251" s="163"/>
      <c r="M251" s="167"/>
    </row>
    <row r="252" spans="1:13" s="164" customFormat="1" x14ac:dyDescent="0.35">
      <c r="A252" s="162"/>
      <c r="B252" s="162"/>
      <c r="C252" s="163"/>
      <c r="D252" s="163"/>
      <c r="E252" s="163"/>
      <c r="F252" s="163"/>
      <c r="G252" s="163"/>
      <c r="H252" s="163"/>
      <c r="I252" s="163"/>
      <c r="J252" s="163"/>
      <c r="K252" s="163"/>
      <c r="M252" s="167"/>
    </row>
    <row r="253" spans="1:13" s="164" customFormat="1" x14ac:dyDescent="0.35">
      <c r="A253" s="162"/>
      <c r="B253" s="162"/>
      <c r="C253" s="163"/>
      <c r="D253" s="163"/>
      <c r="E253" s="163"/>
      <c r="F253" s="163"/>
      <c r="G253" s="163"/>
      <c r="H253" s="163"/>
      <c r="I253" s="163"/>
      <c r="J253" s="163"/>
      <c r="K253" s="163"/>
      <c r="M253" s="167"/>
    </row>
    <row r="254" spans="1:13" s="164" customFormat="1" x14ac:dyDescent="0.35">
      <c r="A254" s="162"/>
      <c r="B254" s="162"/>
      <c r="C254" s="163"/>
      <c r="D254" s="163"/>
      <c r="E254" s="163"/>
      <c r="F254" s="163"/>
      <c r="G254" s="163"/>
      <c r="H254" s="163"/>
      <c r="I254" s="163"/>
      <c r="J254" s="163"/>
      <c r="K254" s="163"/>
      <c r="M254" s="167"/>
    </row>
    <row r="255" spans="1:13" s="164" customFormat="1" x14ac:dyDescent="0.35">
      <c r="A255" s="162"/>
      <c r="B255" s="162"/>
      <c r="C255" s="163"/>
      <c r="D255" s="163"/>
      <c r="E255" s="163"/>
      <c r="F255" s="163"/>
      <c r="G255" s="163"/>
      <c r="H255" s="163"/>
      <c r="I255" s="163"/>
      <c r="J255" s="163"/>
      <c r="K255" s="163"/>
      <c r="M255" s="167"/>
    </row>
    <row r="256" spans="1:13" s="164" customFormat="1" x14ac:dyDescent="0.35">
      <c r="A256" s="162"/>
      <c r="B256" s="162"/>
      <c r="C256" s="163"/>
      <c r="D256" s="163"/>
      <c r="E256" s="163"/>
      <c r="F256" s="163"/>
      <c r="G256" s="163"/>
      <c r="H256" s="163"/>
      <c r="I256" s="163"/>
      <c r="J256" s="163"/>
      <c r="K256" s="163"/>
      <c r="M256" s="167"/>
    </row>
    <row r="257" spans="1:13" s="164" customFormat="1" x14ac:dyDescent="0.35">
      <c r="A257" s="162"/>
      <c r="B257" s="162"/>
      <c r="C257" s="163"/>
      <c r="D257" s="163"/>
      <c r="E257" s="163"/>
      <c r="F257" s="163"/>
      <c r="G257" s="163"/>
      <c r="H257" s="163"/>
      <c r="I257" s="163"/>
      <c r="J257" s="163"/>
      <c r="K257" s="163"/>
      <c r="M257" s="167"/>
    </row>
    <row r="258" spans="1:13" s="164" customFormat="1" x14ac:dyDescent="0.35">
      <c r="A258" s="162"/>
      <c r="B258" s="162"/>
      <c r="C258" s="163"/>
      <c r="D258" s="163"/>
      <c r="E258" s="163"/>
      <c r="F258" s="163"/>
      <c r="G258" s="163"/>
      <c r="H258" s="163"/>
      <c r="I258" s="163"/>
      <c r="J258" s="163"/>
      <c r="K258" s="163"/>
      <c r="M258" s="167"/>
    </row>
    <row r="259" spans="1:13" s="164" customFormat="1" x14ac:dyDescent="0.35">
      <c r="A259" s="162"/>
      <c r="B259" s="162"/>
      <c r="C259" s="163"/>
      <c r="D259" s="163"/>
      <c r="E259" s="163"/>
      <c r="F259" s="163"/>
      <c r="G259" s="163"/>
      <c r="H259" s="163"/>
      <c r="I259" s="163"/>
      <c r="J259" s="163"/>
      <c r="K259" s="163"/>
      <c r="M259" s="167"/>
    </row>
    <row r="260" spans="1:13" s="164" customFormat="1" x14ac:dyDescent="0.35">
      <c r="A260" s="162"/>
      <c r="B260" s="162"/>
      <c r="C260" s="163"/>
      <c r="D260" s="163"/>
      <c r="E260" s="163"/>
      <c r="F260" s="163"/>
      <c r="G260" s="163"/>
      <c r="H260" s="163"/>
      <c r="I260" s="163"/>
      <c r="J260" s="163"/>
      <c r="K260" s="163"/>
      <c r="M260" s="167"/>
    </row>
    <row r="261" spans="1:13" s="164" customFormat="1" x14ac:dyDescent="0.35">
      <c r="A261" s="162"/>
      <c r="B261" s="162"/>
      <c r="C261" s="163"/>
      <c r="D261" s="163"/>
      <c r="E261" s="163"/>
      <c r="F261" s="163"/>
      <c r="G261" s="163"/>
      <c r="H261" s="163"/>
      <c r="I261" s="163"/>
      <c r="J261" s="163"/>
      <c r="K261" s="163"/>
      <c r="M261" s="167"/>
    </row>
    <row r="262" spans="1:13" s="164" customFormat="1" x14ac:dyDescent="0.35">
      <c r="A262" s="162"/>
      <c r="B262" s="162"/>
      <c r="C262" s="163"/>
      <c r="D262" s="163"/>
      <c r="E262" s="163"/>
      <c r="F262" s="163"/>
      <c r="G262" s="163"/>
      <c r="H262" s="163"/>
      <c r="I262" s="163"/>
      <c r="J262" s="163"/>
      <c r="K262" s="163"/>
      <c r="M262" s="167"/>
    </row>
    <row r="263" spans="1:13" s="164" customFormat="1" x14ac:dyDescent="0.35">
      <c r="A263" s="162"/>
      <c r="B263" s="162"/>
      <c r="C263" s="163"/>
      <c r="D263" s="163"/>
      <c r="E263" s="163"/>
      <c r="F263" s="163"/>
      <c r="G263" s="163"/>
      <c r="H263" s="163"/>
      <c r="I263" s="163"/>
      <c r="J263" s="163"/>
      <c r="K263" s="163"/>
      <c r="M263" s="167"/>
    </row>
    <row r="264" spans="1:13" s="164" customFormat="1" x14ac:dyDescent="0.35">
      <c r="A264" s="162"/>
      <c r="B264" s="162"/>
      <c r="C264" s="163"/>
      <c r="D264" s="163"/>
      <c r="E264" s="163"/>
      <c r="F264" s="163"/>
      <c r="G264" s="163"/>
      <c r="H264" s="163"/>
      <c r="I264" s="163"/>
      <c r="J264" s="163"/>
      <c r="K264" s="163"/>
      <c r="M264" s="167"/>
    </row>
    <row r="265" spans="1:13" s="164" customFormat="1" x14ac:dyDescent="0.35">
      <c r="A265" s="162"/>
      <c r="B265" s="162"/>
      <c r="C265" s="163"/>
      <c r="D265" s="163"/>
      <c r="E265" s="163"/>
      <c r="F265" s="163"/>
      <c r="G265" s="163"/>
      <c r="H265" s="163"/>
      <c r="I265" s="163"/>
      <c r="J265" s="163"/>
      <c r="K265" s="163"/>
      <c r="M265" s="167"/>
    </row>
    <row r="266" spans="1:13" s="164" customFormat="1" x14ac:dyDescent="0.35">
      <c r="A266" s="162"/>
      <c r="B266" s="162"/>
      <c r="C266" s="163"/>
      <c r="D266" s="163"/>
      <c r="E266" s="163"/>
      <c r="F266" s="163"/>
      <c r="G266" s="163"/>
      <c r="H266" s="163"/>
      <c r="I266" s="163"/>
      <c r="J266" s="163"/>
      <c r="K266" s="163"/>
      <c r="M266" s="167"/>
    </row>
    <row r="267" spans="1:13" s="164" customFormat="1" x14ac:dyDescent="0.35">
      <c r="A267" s="162"/>
      <c r="B267" s="162"/>
      <c r="C267" s="163"/>
      <c r="D267" s="163"/>
      <c r="E267" s="163"/>
      <c r="F267" s="163"/>
      <c r="G267" s="163"/>
      <c r="H267" s="163"/>
      <c r="I267" s="163"/>
      <c r="J267" s="163"/>
      <c r="K267" s="163"/>
      <c r="M267" s="167"/>
    </row>
    <row r="268" spans="1:13" s="164" customFormat="1" x14ac:dyDescent="0.35">
      <c r="A268" s="162"/>
      <c r="B268" s="162"/>
      <c r="C268" s="163"/>
      <c r="D268" s="163"/>
      <c r="E268" s="163"/>
      <c r="F268" s="163"/>
      <c r="G268" s="163"/>
      <c r="H268" s="163"/>
      <c r="I268" s="163"/>
      <c r="J268" s="163"/>
      <c r="K268" s="163"/>
      <c r="M268" s="167"/>
    </row>
    <row r="269" spans="1:13" s="164" customFormat="1" x14ac:dyDescent="0.35">
      <c r="A269" s="162"/>
      <c r="B269" s="162"/>
      <c r="C269" s="163"/>
      <c r="D269" s="163"/>
      <c r="E269" s="163"/>
      <c r="F269" s="163"/>
      <c r="G269" s="163"/>
      <c r="H269" s="163"/>
      <c r="I269" s="163"/>
      <c r="J269" s="163"/>
      <c r="K269" s="163"/>
      <c r="M269" s="167"/>
    </row>
    <row r="270" spans="1:13" s="164" customFormat="1" x14ac:dyDescent="0.35">
      <c r="A270" s="162"/>
      <c r="B270" s="162"/>
      <c r="C270" s="163"/>
      <c r="D270" s="163"/>
      <c r="E270" s="163"/>
      <c r="F270" s="163"/>
      <c r="G270" s="163"/>
      <c r="H270" s="163"/>
      <c r="I270" s="163"/>
      <c r="J270" s="163"/>
      <c r="K270" s="163"/>
      <c r="M270" s="167"/>
    </row>
    <row r="271" spans="1:13" s="164" customFormat="1" x14ac:dyDescent="0.35">
      <c r="A271" s="162"/>
      <c r="B271" s="162"/>
      <c r="C271" s="163"/>
      <c r="D271" s="163"/>
      <c r="E271" s="163"/>
      <c r="F271" s="163"/>
      <c r="G271" s="163"/>
      <c r="H271" s="163"/>
      <c r="I271" s="163"/>
      <c r="J271" s="163"/>
      <c r="K271" s="163"/>
      <c r="M271" s="167"/>
    </row>
    <row r="272" spans="1:13" s="164" customFormat="1" x14ac:dyDescent="0.35">
      <c r="A272" s="162"/>
      <c r="B272" s="162"/>
      <c r="C272" s="163"/>
      <c r="D272" s="163"/>
      <c r="E272" s="163"/>
      <c r="F272" s="163"/>
      <c r="G272" s="163"/>
      <c r="H272" s="163"/>
      <c r="I272" s="163"/>
      <c r="J272" s="163"/>
      <c r="K272" s="163"/>
      <c r="M272" s="167"/>
    </row>
    <row r="273" spans="1:13" s="164" customFormat="1" x14ac:dyDescent="0.35">
      <c r="A273" s="162"/>
      <c r="B273" s="162"/>
      <c r="C273" s="163"/>
      <c r="D273" s="163"/>
      <c r="E273" s="163"/>
      <c r="F273" s="163"/>
      <c r="G273" s="163"/>
      <c r="H273" s="163"/>
      <c r="I273" s="163"/>
      <c r="J273" s="163"/>
      <c r="K273" s="163"/>
      <c r="M273" s="167"/>
    </row>
    <row r="274" spans="1:13" s="164" customFormat="1" x14ac:dyDescent="0.35">
      <c r="A274" s="162"/>
      <c r="B274" s="162"/>
      <c r="C274" s="163"/>
      <c r="D274" s="163"/>
      <c r="E274" s="163"/>
      <c r="F274" s="163"/>
      <c r="G274" s="163"/>
      <c r="H274" s="163"/>
      <c r="I274" s="163"/>
      <c r="J274" s="163"/>
      <c r="K274" s="163"/>
      <c r="M274" s="167"/>
    </row>
    <row r="275" spans="1:13" s="164" customFormat="1" x14ac:dyDescent="0.35">
      <c r="A275" s="162"/>
      <c r="B275" s="162"/>
      <c r="C275" s="163"/>
      <c r="D275" s="163"/>
      <c r="E275" s="163"/>
      <c r="F275" s="163"/>
      <c r="G275" s="163"/>
      <c r="H275" s="163"/>
      <c r="I275" s="163"/>
      <c r="J275" s="163"/>
      <c r="K275" s="163"/>
      <c r="M275" s="167"/>
    </row>
    <row r="276" spans="1:13" s="164" customFormat="1" x14ac:dyDescent="0.35">
      <c r="A276" s="162"/>
      <c r="B276" s="162"/>
      <c r="C276" s="163"/>
      <c r="D276" s="163"/>
      <c r="E276" s="163"/>
      <c r="F276" s="163"/>
      <c r="G276" s="163"/>
      <c r="H276" s="163"/>
      <c r="I276" s="163"/>
      <c r="J276" s="163"/>
      <c r="K276" s="163"/>
      <c r="M276" s="167"/>
    </row>
    <row r="277" spans="1:13" s="164" customFormat="1" x14ac:dyDescent="0.35">
      <c r="A277" s="162"/>
      <c r="B277" s="162"/>
      <c r="C277" s="163"/>
      <c r="D277" s="163"/>
      <c r="E277" s="163"/>
      <c r="F277" s="163"/>
      <c r="G277" s="163"/>
      <c r="H277" s="163"/>
      <c r="I277" s="163"/>
      <c r="J277" s="163"/>
      <c r="K277" s="163"/>
      <c r="M277" s="167"/>
    </row>
    <row r="278" spans="1:13" s="164" customFormat="1" x14ac:dyDescent="0.35">
      <c r="A278" s="162"/>
      <c r="B278" s="162"/>
      <c r="C278" s="163"/>
      <c r="D278" s="163"/>
      <c r="E278" s="163"/>
      <c r="F278" s="163"/>
      <c r="G278" s="163"/>
      <c r="H278" s="163"/>
      <c r="I278" s="163"/>
      <c r="J278" s="163"/>
      <c r="K278" s="163"/>
      <c r="M278" s="167"/>
    </row>
    <row r="279" spans="1:13" s="164" customFormat="1" x14ac:dyDescent="0.35">
      <c r="A279" s="162"/>
      <c r="B279" s="162"/>
      <c r="C279" s="163"/>
      <c r="D279" s="163"/>
      <c r="E279" s="163"/>
      <c r="F279" s="163"/>
      <c r="G279" s="163"/>
      <c r="H279" s="163"/>
      <c r="I279" s="163"/>
      <c r="J279" s="163"/>
      <c r="K279" s="163"/>
      <c r="M279" s="167"/>
    </row>
    <row r="280" spans="1:13" s="164" customFormat="1" x14ac:dyDescent="0.35">
      <c r="A280" s="162"/>
      <c r="B280" s="162"/>
      <c r="C280" s="163"/>
      <c r="D280" s="163"/>
      <c r="E280" s="163"/>
      <c r="F280" s="163"/>
      <c r="G280" s="163"/>
      <c r="H280" s="163"/>
      <c r="I280" s="163"/>
      <c r="J280" s="163"/>
      <c r="K280" s="163"/>
      <c r="M280" s="167"/>
    </row>
    <row r="281" spans="1:13" s="164" customFormat="1" x14ac:dyDescent="0.35">
      <c r="A281" s="162"/>
      <c r="B281" s="162"/>
      <c r="C281" s="163"/>
      <c r="D281" s="163"/>
      <c r="E281" s="163"/>
      <c r="F281" s="163"/>
      <c r="G281" s="163"/>
      <c r="H281" s="163"/>
      <c r="I281" s="163"/>
      <c r="J281" s="163"/>
      <c r="K281" s="163"/>
      <c r="M281" s="167"/>
    </row>
    <row r="282" spans="1:13" s="164" customFormat="1" x14ac:dyDescent="0.35">
      <c r="A282" s="162"/>
      <c r="B282" s="162"/>
      <c r="C282" s="163"/>
      <c r="D282" s="163"/>
      <c r="E282" s="163"/>
      <c r="F282" s="163"/>
      <c r="G282" s="163"/>
      <c r="H282" s="163"/>
      <c r="I282" s="163"/>
      <c r="J282" s="163"/>
      <c r="K282" s="163"/>
      <c r="M282" s="167"/>
    </row>
    <row r="283" spans="1:13" s="164" customFormat="1" x14ac:dyDescent="0.35">
      <c r="A283" s="162"/>
      <c r="B283" s="162"/>
      <c r="C283" s="163"/>
      <c r="D283" s="163"/>
      <c r="E283" s="163"/>
      <c r="F283" s="163"/>
      <c r="G283" s="163"/>
      <c r="H283" s="163"/>
      <c r="I283" s="163"/>
      <c r="J283" s="163"/>
      <c r="K283" s="163"/>
      <c r="M283" s="167"/>
    </row>
    <row r="284" spans="1:13" s="164" customFormat="1" x14ac:dyDescent="0.35">
      <c r="A284" s="162"/>
      <c r="B284" s="162"/>
      <c r="C284" s="163"/>
      <c r="D284" s="163"/>
      <c r="E284" s="163"/>
      <c r="F284" s="163"/>
      <c r="G284" s="163"/>
      <c r="H284" s="163"/>
      <c r="I284" s="163"/>
      <c r="J284" s="163"/>
      <c r="K284" s="163"/>
      <c r="M284" s="167"/>
    </row>
    <row r="285" spans="1:13" s="164" customFormat="1" x14ac:dyDescent="0.35">
      <c r="A285" s="162"/>
      <c r="B285" s="162"/>
      <c r="C285" s="163"/>
      <c r="D285" s="163"/>
      <c r="E285" s="163"/>
      <c r="F285" s="163"/>
      <c r="G285" s="163"/>
      <c r="H285" s="163"/>
      <c r="I285" s="163"/>
      <c r="J285" s="163"/>
      <c r="K285" s="163"/>
      <c r="M285" s="167"/>
    </row>
    <row r="286" spans="1:13" s="164" customFormat="1" x14ac:dyDescent="0.35">
      <c r="A286" s="162"/>
      <c r="B286" s="162"/>
      <c r="C286" s="163"/>
      <c r="D286" s="163"/>
      <c r="E286" s="163"/>
      <c r="F286" s="163"/>
      <c r="G286" s="163"/>
      <c r="H286" s="163"/>
      <c r="I286" s="163"/>
      <c r="J286" s="163"/>
      <c r="K286" s="163"/>
      <c r="M286" s="167"/>
    </row>
    <row r="287" spans="1:13" s="164" customFormat="1" x14ac:dyDescent="0.35">
      <c r="A287" s="162"/>
      <c r="B287" s="162"/>
      <c r="C287" s="163"/>
      <c r="D287" s="163"/>
      <c r="E287" s="163"/>
      <c r="F287" s="163"/>
      <c r="G287" s="163"/>
      <c r="H287" s="163"/>
      <c r="I287" s="163"/>
      <c r="J287" s="163"/>
      <c r="K287" s="163"/>
      <c r="M287" s="167"/>
    </row>
    <row r="288" spans="1:13" s="164" customFormat="1" x14ac:dyDescent="0.35">
      <c r="A288" s="162"/>
      <c r="B288" s="162"/>
      <c r="C288" s="163"/>
      <c r="D288" s="163"/>
      <c r="E288" s="163"/>
      <c r="F288" s="163"/>
      <c r="G288" s="163"/>
      <c r="H288" s="163"/>
      <c r="I288" s="163"/>
      <c r="J288" s="163"/>
      <c r="K288" s="163"/>
      <c r="M288" s="167"/>
    </row>
    <row r="289" spans="1:13" s="164" customFormat="1" x14ac:dyDescent="0.35">
      <c r="A289" s="162"/>
      <c r="B289" s="162"/>
      <c r="C289" s="163"/>
      <c r="D289" s="163"/>
      <c r="E289" s="163"/>
      <c r="F289" s="163"/>
      <c r="G289" s="163"/>
      <c r="H289" s="163"/>
      <c r="I289" s="163"/>
      <c r="J289" s="163"/>
      <c r="K289" s="163"/>
      <c r="M289" s="167"/>
    </row>
    <row r="290" spans="1:13" s="164" customFormat="1" x14ac:dyDescent="0.35">
      <c r="A290" s="162"/>
      <c r="B290" s="162"/>
      <c r="C290" s="163"/>
      <c r="D290" s="163"/>
      <c r="E290" s="163"/>
      <c r="F290" s="163"/>
      <c r="G290" s="163"/>
      <c r="H290" s="163"/>
      <c r="I290" s="163"/>
      <c r="J290" s="163"/>
      <c r="K290" s="163"/>
      <c r="M290" s="167"/>
    </row>
    <row r="291" spans="1:13" s="164" customFormat="1" x14ac:dyDescent="0.35">
      <c r="A291" s="162"/>
      <c r="B291" s="162"/>
      <c r="C291" s="163"/>
      <c r="D291" s="163"/>
      <c r="E291" s="163"/>
      <c r="F291" s="163"/>
      <c r="G291" s="163"/>
      <c r="H291" s="163"/>
      <c r="I291" s="163"/>
      <c r="J291" s="163"/>
      <c r="K291" s="163"/>
      <c r="M291" s="167"/>
    </row>
    <row r="292" spans="1:13" s="164" customFormat="1" x14ac:dyDescent="0.35">
      <c r="A292" s="162"/>
      <c r="B292" s="162"/>
      <c r="C292" s="163"/>
      <c r="D292" s="163"/>
      <c r="E292" s="163"/>
      <c r="F292" s="163"/>
      <c r="G292" s="163"/>
      <c r="H292" s="163"/>
      <c r="I292" s="163"/>
      <c r="J292" s="163"/>
      <c r="K292" s="163"/>
      <c r="M292" s="167"/>
    </row>
    <row r="293" spans="1:13" s="164" customFormat="1" x14ac:dyDescent="0.35">
      <c r="A293" s="162"/>
      <c r="B293" s="162"/>
      <c r="C293" s="163"/>
      <c r="D293" s="163"/>
      <c r="E293" s="163"/>
      <c r="F293" s="163"/>
      <c r="G293" s="163"/>
      <c r="H293" s="163"/>
      <c r="I293" s="163"/>
      <c r="J293" s="163"/>
      <c r="K293" s="163"/>
      <c r="M293" s="167"/>
    </row>
    <row r="294" spans="1:13" s="164" customFormat="1" x14ac:dyDescent="0.35">
      <c r="A294" s="162"/>
      <c r="B294" s="162"/>
      <c r="C294" s="163"/>
      <c r="D294" s="163"/>
      <c r="E294" s="163"/>
      <c r="F294" s="163"/>
      <c r="G294" s="163"/>
      <c r="H294" s="163"/>
      <c r="I294" s="163"/>
      <c r="J294" s="163"/>
      <c r="K294" s="163"/>
      <c r="M294" s="167"/>
    </row>
    <row r="295" spans="1:13" s="164" customFormat="1" x14ac:dyDescent="0.35">
      <c r="A295" s="162"/>
      <c r="B295" s="162"/>
      <c r="C295" s="163"/>
      <c r="D295" s="163"/>
      <c r="E295" s="163"/>
      <c r="F295" s="163"/>
      <c r="G295" s="163"/>
      <c r="H295" s="163"/>
      <c r="I295" s="163"/>
      <c r="J295" s="163"/>
      <c r="K295" s="163"/>
      <c r="M295" s="167"/>
    </row>
    <row r="296" spans="1:13" s="164" customFormat="1" x14ac:dyDescent="0.35">
      <c r="A296" s="162"/>
      <c r="B296" s="162"/>
      <c r="C296" s="163"/>
      <c r="D296" s="163"/>
      <c r="E296" s="163"/>
      <c r="F296" s="163"/>
      <c r="G296" s="163"/>
      <c r="H296" s="163"/>
      <c r="I296" s="163"/>
      <c r="J296" s="163"/>
      <c r="K296" s="163"/>
      <c r="M296" s="167"/>
    </row>
    <row r="297" spans="1:13" s="164" customFormat="1" x14ac:dyDescent="0.35">
      <c r="A297" s="162"/>
      <c r="B297" s="162"/>
      <c r="C297" s="163"/>
      <c r="D297" s="163"/>
      <c r="E297" s="163"/>
      <c r="F297" s="163"/>
      <c r="G297" s="163"/>
      <c r="H297" s="163"/>
      <c r="I297" s="163"/>
      <c r="J297" s="163"/>
      <c r="K297" s="163"/>
      <c r="M297" s="167"/>
    </row>
    <row r="298" spans="1:13" s="164" customFormat="1" x14ac:dyDescent="0.35">
      <c r="A298" s="162"/>
      <c r="B298" s="162"/>
      <c r="C298" s="163"/>
      <c r="D298" s="163"/>
      <c r="E298" s="163"/>
      <c r="F298" s="163"/>
      <c r="G298" s="163"/>
      <c r="H298" s="163"/>
      <c r="I298" s="163"/>
      <c r="J298" s="163"/>
      <c r="K298" s="163"/>
      <c r="M298" s="167"/>
    </row>
    <row r="299" spans="1:13" s="164" customFormat="1" x14ac:dyDescent="0.35">
      <c r="A299" s="162"/>
      <c r="B299" s="162"/>
      <c r="C299" s="163"/>
      <c r="D299" s="163"/>
      <c r="E299" s="163"/>
      <c r="F299" s="163"/>
      <c r="G299" s="163"/>
      <c r="H299" s="163"/>
      <c r="I299" s="163"/>
      <c r="J299" s="163"/>
      <c r="K299" s="163"/>
      <c r="M299" s="167"/>
    </row>
    <row r="300" spans="1:13" s="164" customFormat="1" x14ac:dyDescent="0.35">
      <c r="A300" s="162"/>
      <c r="B300" s="162"/>
      <c r="C300" s="163"/>
      <c r="D300" s="163"/>
      <c r="E300" s="163"/>
      <c r="F300" s="163"/>
      <c r="G300" s="163"/>
      <c r="H300" s="163"/>
      <c r="I300" s="163"/>
      <c r="J300" s="163"/>
      <c r="K300" s="163"/>
      <c r="M300" s="167"/>
    </row>
    <row r="301" spans="1:13" s="164" customFormat="1" x14ac:dyDescent="0.35">
      <c r="A301" s="162"/>
      <c r="B301" s="162"/>
      <c r="C301" s="163"/>
      <c r="D301" s="163"/>
      <c r="E301" s="163"/>
      <c r="F301" s="163"/>
      <c r="G301" s="163"/>
      <c r="H301" s="163"/>
      <c r="I301" s="163"/>
      <c r="J301" s="163"/>
      <c r="K301" s="163"/>
      <c r="M301" s="167"/>
    </row>
    <row r="302" spans="1:13" s="164" customFormat="1" x14ac:dyDescent="0.35">
      <c r="A302" s="162"/>
      <c r="B302" s="162"/>
      <c r="C302" s="163"/>
      <c r="D302" s="163"/>
      <c r="E302" s="163"/>
      <c r="F302" s="163"/>
      <c r="G302" s="163"/>
      <c r="H302" s="163"/>
      <c r="I302" s="163"/>
      <c r="J302" s="163"/>
      <c r="K302" s="163"/>
      <c r="M302" s="167"/>
    </row>
    <row r="303" spans="1:13" s="164" customFormat="1" x14ac:dyDescent="0.35">
      <c r="A303" s="162"/>
      <c r="B303" s="162"/>
      <c r="C303" s="163"/>
      <c r="D303" s="163"/>
      <c r="E303" s="163"/>
      <c r="F303" s="163"/>
      <c r="G303" s="163"/>
      <c r="H303" s="163"/>
      <c r="I303" s="163"/>
      <c r="J303" s="163"/>
      <c r="K303" s="163"/>
      <c r="M303" s="167"/>
    </row>
    <row r="304" spans="1:13" s="164" customFormat="1" x14ac:dyDescent="0.35">
      <c r="A304" s="162"/>
      <c r="B304" s="162"/>
      <c r="C304" s="163"/>
      <c r="D304" s="163"/>
      <c r="E304" s="163"/>
      <c r="F304" s="163"/>
      <c r="G304" s="163"/>
      <c r="H304" s="163"/>
      <c r="I304" s="163"/>
      <c r="J304" s="163"/>
      <c r="K304" s="163"/>
      <c r="M304" s="167"/>
    </row>
    <row r="305" spans="1:13" s="164" customFormat="1" x14ac:dyDescent="0.35">
      <c r="A305" s="162"/>
      <c r="B305" s="162"/>
      <c r="C305" s="163"/>
      <c r="D305" s="163"/>
      <c r="E305" s="163"/>
      <c r="F305" s="163"/>
      <c r="G305" s="163"/>
      <c r="H305" s="163"/>
      <c r="I305" s="163"/>
      <c r="J305" s="163"/>
      <c r="K305" s="163"/>
      <c r="M305" s="167"/>
    </row>
    <row r="306" spans="1:13" s="164" customFormat="1" x14ac:dyDescent="0.35">
      <c r="A306" s="162"/>
      <c r="B306" s="162"/>
      <c r="C306" s="163"/>
      <c r="D306" s="163"/>
      <c r="E306" s="163"/>
      <c r="F306" s="163"/>
      <c r="G306" s="163"/>
      <c r="H306" s="163"/>
      <c r="I306" s="163"/>
      <c r="J306" s="163"/>
      <c r="K306" s="163"/>
      <c r="M306" s="167"/>
    </row>
    <row r="307" spans="1:13" s="164" customFormat="1" x14ac:dyDescent="0.35">
      <c r="A307" s="162"/>
      <c r="B307" s="162"/>
      <c r="C307" s="163"/>
      <c r="D307" s="163"/>
      <c r="E307" s="163"/>
      <c r="F307" s="163"/>
      <c r="G307" s="163"/>
      <c r="H307" s="163"/>
      <c r="I307" s="163"/>
      <c r="J307" s="163"/>
      <c r="K307" s="163"/>
      <c r="M307" s="167"/>
    </row>
    <row r="308" spans="1:13" s="164" customFormat="1" x14ac:dyDescent="0.35">
      <c r="A308" s="162"/>
      <c r="B308" s="162"/>
      <c r="C308" s="163"/>
      <c r="D308" s="163"/>
      <c r="E308" s="163"/>
      <c r="F308" s="163"/>
      <c r="G308" s="163"/>
      <c r="H308" s="163"/>
      <c r="I308" s="163"/>
      <c r="J308" s="163"/>
      <c r="K308" s="163"/>
      <c r="M308" s="167"/>
    </row>
    <row r="309" spans="1:13" s="164" customFormat="1" x14ac:dyDescent="0.35">
      <c r="A309" s="162"/>
      <c r="B309" s="162"/>
      <c r="C309" s="163"/>
      <c r="D309" s="163"/>
      <c r="E309" s="163"/>
      <c r="F309" s="163"/>
      <c r="G309" s="163"/>
      <c r="H309" s="163"/>
      <c r="I309" s="163"/>
      <c r="J309" s="163"/>
      <c r="K309" s="163"/>
      <c r="M309" s="167"/>
    </row>
    <row r="310" spans="1:13" s="164" customFormat="1" x14ac:dyDescent="0.35">
      <c r="A310" s="162"/>
      <c r="B310" s="162"/>
      <c r="C310" s="163"/>
      <c r="D310" s="163"/>
      <c r="E310" s="163"/>
      <c r="F310" s="163"/>
      <c r="G310" s="163"/>
      <c r="H310" s="163"/>
      <c r="I310" s="163"/>
      <c r="J310" s="163"/>
      <c r="K310" s="163"/>
      <c r="M310" s="167"/>
    </row>
    <row r="311" spans="1:13" s="164" customFormat="1" x14ac:dyDescent="0.35">
      <c r="A311" s="162"/>
      <c r="B311" s="162"/>
      <c r="C311" s="163"/>
      <c r="D311" s="163"/>
      <c r="E311" s="163"/>
      <c r="F311" s="163"/>
      <c r="G311" s="163"/>
      <c r="H311" s="163"/>
      <c r="I311" s="163"/>
      <c r="J311" s="163"/>
      <c r="K311" s="163"/>
      <c r="M311" s="167"/>
    </row>
    <row r="312" spans="1:13" s="164" customFormat="1" x14ac:dyDescent="0.35">
      <c r="A312" s="162"/>
      <c r="B312" s="162"/>
      <c r="C312" s="163"/>
      <c r="D312" s="163"/>
      <c r="E312" s="163"/>
      <c r="F312" s="163"/>
      <c r="G312" s="163"/>
      <c r="H312" s="163"/>
      <c r="I312" s="163"/>
      <c r="J312" s="163"/>
      <c r="K312" s="163"/>
      <c r="M312" s="167"/>
    </row>
    <row r="313" spans="1:13" s="164" customFormat="1" x14ac:dyDescent="0.35">
      <c r="A313" s="162"/>
      <c r="B313" s="162"/>
      <c r="C313" s="163"/>
      <c r="D313" s="163"/>
      <c r="E313" s="163"/>
      <c r="F313" s="163"/>
      <c r="G313" s="163"/>
      <c r="H313" s="163"/>
      <c r="I313" s="163"/>
      <c r="J313" s="163"/>
      <c r="K313" s="163"/>
      <c r="M313" s="167"/>
    </row>
    <row r="314" spans="1:13" s="164" customFormat="1" x14ac:dyDescent="0.35">
      <c r="A314" s="162"/>
      <c r="B314" s="162"/>
      <c r="C314" s="163"/>
      <c r="D314" s="163"/>
      <c r="E314" s="163"/>
      <c r="F314" s="163"/>
      <c r="G314" s="163"/>
      <c r="H314" s="163"/>
      <c r="I314" s="163"/>
      <c r="J314" s="163"/>
      <c r="K314" s="163"/>
      <c r="M314" s="167"/>
    </row>
    <row r="315" spans="1:13" s="164" customFormat="1" x14ac:dyDescent="0.35">
      <c r="A315" s="162"/>
      <c r="B315" s="162"/>
      <c r="C315" s="163"/>
      <c r="D315" s="163"/>
      <c r="E315" s="163"/>
      <c r="F315" s="163"/>
      <c r="G315" s="163"/>
      <c r="H315" s="163"/>
      <c r="I315" s="163"/>
      <c r="J315" s="163"/>
      <c r="K315" s="163"/>
      <c r="M315" s="167"/>
    </row>
    <row r="316" spans="1:13" s="164" customFormat="1" x14ac:dyDescent="0.35">
      <c r="A316" s="162"/>
      <c r="B316" s="162"/>
      <c r="C316" s="163"/>
      <c r="D316" s="163"/>
      <c r="E316" s="163"/>
      <c r="F316" s="163"/>
      <c r="G316" s="163"/>
      <c r="H316" s="163"/>
      <c r="I316" s="163"/>
      <c r="J316" s="163"/>
      <c r="K316" s="163"/>
      <c r="M316" s="167"/>
    </row>
    <row r="317" spans="1:13" s="164" customFormat="1" x14ac:dyDescent="0.35">
      <c r="A317" s="162"/>
      <c r="B317" s="162"/>
      <c r="C317" s="163"/>
      <c r="D317" s="163"/>
      <c r="E317" s="163"/>
      <c r="F317" s="163"/>
      <c r="G317" s="163"/>
      <c r="H317" s="163"/>
      <c r="I317" s="163"/>
      <c r="J317" s="163"/>
      <c r="K317" s="163"/>
      <c r="M317" s="167"/>
    </row>
    <row r="318" spans="1:13" s="164" customFormat="1" x14ac:dyDescent="0.35">
      <c r="A318" s="162"/>
      <c r="B318" s="162"/>
      <c r="C318" s="163"/>
      <c r="D318" s="163"/>
      <c r="E318" s="163"/>
      <c r="F318" s="163"/>
      <c r="G318" s="163"/>
      <c r="H318" s="163"/>
      <c r="I318" s="163"/>
      <c r="J318" s="163"/>
      <c r="K318" s="163"/>
      <c r="M318" s="167"/>
    </row>
    <row r="319" spans="1:13" s="164" customFormat="1" x14ac:dyDescent="0.35">
      <c r="A319" s="162"/>
      <c r="B319" s="162"/>
      <c r="C319" s="163"/>
      <c r="D319" s="163"/>
      <c r="E319" s="163"/>
      <c r="F319" s="163"/>
      <c r="G319" s="163"/>
      <c r="H319" s="163"/>
      <c r="I319" s="163"/>
      <c r="J319" s="163"/>
      <c r="K319" s="163"/>
      <c r="M319" s="167"/>
    </row>
    <row r="320" spans="1:13" s="164" customFormat="1" x14ac:dyDescent="0.35">
      <c r="A320" s="162"/>
      <c r="B320" s="162"/>
      <c r="C320" s="163"/>
      <c r="D320" s="163"/>
      <c r="E320" s="163"/>
      <c r="F320" s="163"/>
      <c r="G320" s="163"/>
      <c r="H320" s="163"/>
      <c r="I320" s="163"/>
      <c r="J320" s="163"/>
      <c r="K320" s="163"/>
      <c r="M320" s="167"/>
    </row>
    <row r="321" spans="1:13" s="164" customFormat="1" x14ac:dyDescent="0.35">
      <c r="A321" s="162"/>
      <c r="B321" s="162"/>
      <c r="C321" s="163"/>
      <c r="D321" s="163"/>
      <c r="E321" s="163"/>
      <c r="F321" s="163"/>
      <c r="G321" s="163"/>
      <c r="H321" s="163"/>
      <c r="I321" s="163"/>
      <c r="J321" s="163"/>
      <c r="K321" s="163"/>
      <c r="M321" s="167"/>
    </row>
    <row r="322" spans="1:13" s="164" customFormat="1" x14ac:dyDescent="0.35">
      <c r="A322" s="162"/>
      <c r="B322" s="162"/>
      <c r="C322" s="163"/>
      <c r="D322" s="163"/>
      <c r="E322" s="163"/>
      <c r="F322" s="163"/>
      <c r="G322" s="163"/>
      <c r="H322" s="163"/>
      <c r="I322" s="163"/>
      <c r="J322" s="163"/>
      <c r="K322" s="163"/>
      <c r="M322" s="167"/>
    </row>
    <row r="323" spans="1:13" s="164" customFormat="1" x14ac:dyDescent="0.35">
      <c r="A323" s="162"/>
      <c r="B323" s="162"/>
      <c r="C323" s="163"/>
      <c r="D323" s="163"/>
      <c r="E323" s="163"/>
      <c r="F323" s="163"/>
      <c r="G323" s="163"/>
      <c r="H323" s="163"/>
      <c r="I323" s="163"/>
      <c r="J323" s="163"/>
      <c r="K323" s="163"/>
      <c r="M323" s="167"/>
    </row>
    <row r="324" spans="1:13" s="164" customFormat="1" x14ac:dyDescent="0.35">
      <c r="A324" s="162"/>
      <c r="B324" s="162"/>
      <c r="C324" s="163"/>
      <c r="D324" s="163"/>
      <c r="E324" s="163"/>
      <c r="F324" s="163"/>
      <c r="G324" s="163"/>
      <c r="H324" s="163"/>
      <c r="I324" s="163"/>
      <c r="J324" s="163"/>
      <c r="K324" s="163"/>
      <c r="M324" s="167"/>
    </row>
    <row r="325" spans="1:13" s="164" customFormat="1" x14ac:dyDescent="0.35">
      <c r="A325" s="162"/>
      <c r="B325" s="162"/>
      <c r="C325" s="163"/>
      <c r="D325" s="163"/>
      <c r="E325" s="163"/>
      <c r="F325" s="163"/>
      <c r="G325" s="163"/>
      <c r="H325" s="163"/>
      <c r="I325" s="163"/>
      <c r="J325" s="163"/>
      <c r="K325" s="163"/>
      <c r="M325" s="167"/>
    </row>
    <row r="326" spans="1:13" s="164" customFormat="1" x14ac:dyDescent="0.35">
      <c r="A326" s="162"/>
      <c r="B326" s="162"/>
      <c r="C326" s="163"/>
      <c r="D326" s="163"/>
      <c r="E326" s="163"/>
      <c r="F326" s="163"/>
      <c r="G326" s="163"/>
      <c r="H326" s="163"/>
      <c r="I326" s="163"/>
      <c r="J326" s="163"/>
      <c r="K326" s="163"/>
      <c r="M326" s="167"/>
    </row>
    <row r="327" spans="1:13" s="164" customFormat="1" x14ac:dyDescent="0.35">
      <c r="A327" s="162"/>
      <c r="B327" s="162"/>
      <c r="C327" s="163"/>
      <c r="D327" s="163"/>
      <c r="E327" s="163"/>
      <c r="F327" s="163"/>
      <c r="G327" s="163"/>
      <c r="H327" s="163"/>
      <c r="I327" s="163"/>
      <c r="J327" s="163"/>
      <c r="K327" s="163"/>
      <c r="M327" s="167"/>
    </row>
    <row r="328" spans="1:13" s="164" customFormat="1" x14ac:dyDescent="0.35">
      <c r="A328" s="162"/>
      <c r="B328" s="162"/>
      <c r="C328" s="163"/>
      <c r="D328" s="163"/>
      <c r="E328" s="163"/>
      <c r="F328" s="163"/>
      <c r="G328" s="163"/>
      <c r="H328" s="163"/>
      <c r="I328" s="163"/>
      <c r="J328" s="163"/>
      <c r="K328" s="163"/>
      <c r="M328" s="167"/>
    </row>
    <row r="329" spans="1:13" s="164" customFormat="1" x14ac:dyDescent="0.35">
      <c r="A329" s="162"/>
      <c r="B329" s="162"/>
      <c r="C329" s="163"/>
      <c r="D329" s="163"/>
      <c r="E329" s="163"/>
      <c r="F329" s="163"/>
      <c r="G329" s="163"/>
      <c r="H329" s="163"/>
      <c r="I329" s="163"/>
      <c r="J329" s="163"/>
      <c r="K329" s="163"/>
      <c r="M329" s="167"/>
    </row>
    <row r="330" spans="1:13" s="164" customFormat="1" x14ac:dyDescent="0.35">
      <c r="A330" s="162"/>
      <c r="B330" s="162"/>
      <c r="C330" s="163"/>
      <c r="D330" s="163"/>
      <c r="E330" s="163"/>
      <c r="F330" s="163"/>
      <c r="G330" s="163"/>
      <c r="H330" s="163"/>
      <c r="I330" s="163"/>
      <c r="J330" s="163"/>
      <c r="K330" s="163"/>
      <c r="M330" s="167"/>
    </row>
    <row r="331" spans="1:13" s="164" customFormat="1" x14ac:dyDescent="0.35">
      <c r="A331" s="162"/>
      <c r="B331" s="162"/>
      <c r="C331" s="163"/>
      <c r="D331" s="163"/>
      <c r="E331" s="163"/>
      <c r="F331" s="163"/>
      <c r="G331" s="163"/>
      <c r="H331" s="163"/>
      <c r="I331" s="163"/>
      <c r="J331" s="163"/>
      <c r="K331" s="163"/>
      <c r="M331" s="167"/>
    </row>
    <row r="332" spans="1:13" s="164" customFormat="1" x14ac:dyDescent="0.35">
      <c r="A332" s="162"/>
      <c r="B332" s="162"/>
      <c r="C332" s="163"/>
      <c r="D332" s="163"/>
      <c r="E332" s="163"/>
      <c r="F332" s="163"/>
      <c r="G332" s="163"/>
      <c r="H332" s="163"/>
      <c r="I332" s="163"/>
      <c r="J332" s="163"/>
      <c r="K332" s="163"/>
      <c r="M332" s="167"/>
    </row>
    <row r="333" spans="1:13" s="164" customFormat="1" x14ac:dyDescent="0.35">
      <c r="A333" s="162"/>
      <c r="B333" s="162"/>
      <c r="C333" s="163"/>
      <c r="D333" s="163"/>
      <c r="E333" s="163"/>
      <c r="F333" s="163"/>
      <c r="G333" s="163"/>
      <c r="H333" s="163"/>
      <c r="I333" s="163"/>
      <c r="J333" s="163"/>
      <c r="K333" s="163"/>
      <c r="M333" s="167"/>
    </row>
    <row r="334" spans="1:13" s="164" customFormat="1" x14ac:dyDescent="0.35">
      <c r="A334" s="162"/>
      <c r="B334" s="162"/>
      <c r="C334" s="163"/>
      <c r="D334" s="163"/>
      <c r="E334" s="163"/>
      <c r="F334" s="163"/>
      <c r="G334" s="163"/>
      <c r="H334" s="163"/>
      <c r="I334" s="163"/>
      <c r="J334" s="163"/>
      <c r="K334" s="163"/>
      <c r="M334" s="167"/>
    </row>
    <row r="335" spans="1:13" s="164" customFormat="1" x14ac:dyDescent="0.35">
      <c r="A335" s="162"/>
      <c r="B335" s="162"/>
      <c r="C335" s="163"/>
      <c r="D335" s="163"/>
      <c r="E335" s="163"/>
      <c r="F335" s="163"/>
      <c r="G335" s="163"/>
      <c r="H335" s="163"/>
      <c r="I335" s="163"/>
      <c r="J335" s="163"/>
      <c r="K335" s="163"/>
      <c r="M335" s="167"/>
    </row>
    <row r="336" spans="1:13" s="164" customFormat="1" x14ac:dyDescent="0.35">
      <c r="A336" s="162"/>
      <c r="B336" s="162"/>
      <c r="C336" s="163"/>
      <c r="D336" s="163"/>
      <c r="E336" s="163"/>
      <c r="F336" s="163"/>
      <c r="G336" s="163"/>
      <c r="H336" s="163"/>
      <c r="I336" s="163"/>
      <c r="J336" s="163"/>
      <c r="K336" s="163"/>
      <c r="M336" s="167"/>
    </row>
    <row r="337" spans="1:13" s="164" customFormat="1" x14ac:dyDescent="0.35">
      <c r="A337" s="162"/>
      <c r="B337" s="162"/>
      <c r="C337" s="163"/>
      <c r="D337" s="163"/>
      <c r="E337" s="163"/>
      <c r="F337" s="163"/>
      <c r="G337" s="163"/>
      <c r="H337" s="163"/>
      <c r="I337" s="163"/>
      <c r="J337" s="163"/>
      <c r="K337" s="163"/>
      <c r="M337" s="167"/>
    </row>
    <row r="338" spans="1:13" s="164" customFormat="1" x14ac:dyDescent="0.35">
      <c r="A338" s="162"/>
      <c r="B338" s="162"/>
      <c r="C338" s="163"/>
      <c r="D338" s="163"/>
      <c r="E338" s="163"/>
      <c r="F338" s="163"/>
      <c r="G338" s="163"/>
      <c r="H338" s="163"/>
      <c r="I338" s="163"/>
      <c r="J338" s="163"/>
      <c r="K338" s="163"/>
      <c r="M338" s="167"/>
    </row>
    <row r="339" spans="1:13" s="164" customFormat="1" x14ac:dyDescent="0.35">
      <c r="A339" s="162"/>
      <c r="B339" s="162"/>
      <c r="C339" s="163"/>
      <c r="D339" s="163"/>
      <c r="E339" s="163"/>
      <c r="F339" s="163"/>
      <c r="G339" s="163"/>
      <c r="H339" s="163"/>
      <c r="I339" s="163"/>
      <c r="J339" s="163"/>
      <c r="K339" s="163"/>
      <c r="M339" s="167"/>
    </row>
    <row r="340" spans="1:13" s="164" customFormat="1" x14ac:dyDescent="0.35">
      <c r="A340" s="162"/>
      <c r="B340" s="162"/>
      <c r="C340" s="163"/>
      <c r="D340" s="163"/>
      <c r="E340" s="163"/>
      <c r="F340" s="163"/>
      <c r="G340" s="163"/>
      <c r="H340" s="163"/>
      <c r="I340" s="163"/>
      <c r="J340" s="163"/>
      <c r="K340" s="163"/>
      <c r="M340" s="167"/>
    </row>
    <row r="341" spans="1:13" s="164" customFormat="1" x14ac:dyDescent="0.35">
      <c r="A341" s="162"/>
      <c r="B341" s="162"/>
      <c r="C341" s="163"/>
      <c r="D341" s="163"/>
      <c r="E341" s="163"/>
      <c r="F341" s="163"/>
      <c r="G341" s="163"/>
      <c r="H341" s="163"/>
      <c r="I341" s="163"/>
      <c r="J341" s="163"/>
      <c r="K341" s="163"/>
      <c r="M341" s="167"/>
    </row>
    <row r="342" spans="1:13" s="164" customFormat="1" x14ac:dyDescent="0.35">
      <c r="A342" s="162"/>
      <c r="B342" s="162"/>
      <c r="C342" s="163"/>
      <c r="D342" s="163"/>
      <c r="E342" s="163"/>
      <c r="F342" s="163"/>
      <c r="G342" s="163"/>
      <c r="H342" s="163"/>
      <c r="I342" s="163"/>
      <c r="J342" s="163"/>
      <c r="K342" s="163"/>
      <c r="M342" s="167"/>
    </row>
    <row r="343" spans="1:13" s="164" customFormat="1" x14ac:dyDescent="0.35">
      <c r="A343" s="162"/>
      <c r="B343" s="162"/>
      <c r="C343" s="163"/>
      <c r="D343" s="163"/>
      <c r="E343" s="163"/>
      <c r="F343" s="163"/>
      <c r="G343" s="163"/>
      <c r="H343" s="163"/>
      <c r="I343" s="163"/>
      <c r="J343" s="163"/>
      <c r="K343" s="163"/>
      <c r="M343" s="167"/>
    </row>
    <row r="344" spans="1:13" s="164" customFormat="1" x14ac:dyDescent="0.35">
      <c r="A344" s="162"/>
      <c r="B344" s="162"/>
      <c r="C344" s="163"/>
      <c r="D344" s="163"/>
      <c r="E344" s="163"/>
      <c r="F344" s="163"/>
      <c r="G344" s="163"/>
      <c r="H344" s="163"/>
      <c r="I344" s="163"/>
      <c r="J344" s="163"/>
      <c r="K344" s="163"/>
      <c r="M344" s="167"/>
    </row>
    <row r="345" spans="1:13" s="164" customFormat="1" x14ac:dyDescent="0.35">
      <c r="A345" s="162"/>
      <c r="B345" s="162"/>
      <c r="C345" s="163"/>
      <c r="D345" s="163"/>
      <c r="E345" s="163"/>
      <c r="F345" s="163"/>
      <c r="G345" s="163"/>
      <c r="H345" s="163"/>
      <c r="I345" s="163"/>
      <c r="J345" s="163"/>
      <c r="K345" s="163"/>
      <c r="M345" s="167"/>
    </row>
    <row r="346" spans="1:13" s="164" customFormat="1" x14ac:dyDescent="0.35">
      <c r="A346" s="162"/>
      <c r="B346" s="162"/>
      <c r="C346" s="163"/>
      <c r="D346" s="163"/>
      <c r="E346" s="163"/>
      <c r="F346" s="163"/>
      <c r="G346" s="163"/>
      <c r="H346" s="163"/>
      <c r="I346" s="163"/>
      <c r="J346" s="163"/>
      <c r="K346" s="163"/>
      <c r="M346" s="167"/>
    </row>
    <row r="347" spans="1:13" s="164" customFormat="1" x14ac:dyDescent="0.35">
      <c r="A347" s="162"/>
      <c r="B347" s="162"/>
      <c r="C347" s="163"/>
      <c r="D347" s="163"/>
      <c r="E347" s="163"/>
      <c r="F347" s="163"/>
      <c r="G347" s="163"/>
      <c r="H347" s="163"/>
      <c r="I347" s="163"/>
      <c r="J347" s="163"/>
      <c r="K347" s="163"/>
      <c r="M347" s="167"/>
    </row>
    <row r="348" spans="1:13" s="164" customFormat="1" x14ac:dyDescent="0.35">
      <c r="A348" s="162"/>
      <c r="B348" s="162"/>
      <c r="C348" s="163"/>
      <c r="D348" s="163"/>
      <c r="E348" s="163"/>
      <c r="F348" s="163"/>
      <c r="G348" s="163"/>
      <c r="H348" s="163"/>
      <c r="I348" s="163"/>
      <c r="J348" s="163"/>
      <c r="K348" s="163"/>
      <c r="M348" s="167"/>
    </row>
    <row r="349" spans="1:13" s="164" customFormat="1" x14ac:dyDescent="0.35">
      <c r="A349" s="162"/>
      <c r="B349" s="162"/>
      <c r="C349" s="163"/>
      <c r="D349" s="163"/>
      <c r="E349" s="163"/>
      <c r="F349" s="163"/>
      <c r="G349" s="163"/>
      <c r="H349" s="163"/>
      <c r="I349" s="163"/>
      <c r="J349" s="163"/>
      <c r="K349" s="163"/>
      <c r="M349" s="167"/>
    </row>
    <row r="350" spans="1:13" s="164" customFormat="1" x14ac:dyDescent="0.35">
      <c r="A350" s="162"/>
      <c r="B350" s="162"/>
      <c r="C350" s="163"/>
      <c r="D350" s="163"/>
      <c r="E350" s="163"/>
      <c r="F350" s="163"/>
      <c r="G350" s="163"/>
      <c r="H350" s="163"/>
      <c r="I350" s="163"/>
      <c r="J350" s="163"/>
      <c r="K350" s="163"/>
      <c r="M350" s="167"/>
    </row>
    <row r="351" spans="1:13" s="164" customFormat="1" x14ac:dyDescent="0.35">
      <c r="A351" s="162"/>
      <c r="B351" s="162"/>
      <c r="C351" s="163"/>
      <c r="D351" s="163"/>
      <c r="E351" s="163"/>
      <c r="F351" s="163"/>
      <c r="G351" s="163"/>
      <c r="H351" s="163"/>
      <c r="I351" s="163"/>
      <c r="J351" s="163"/>
      <c r="K351" s="163"/>
      <c r="M351" s="167"/>
    </row>
    <row r="352" spans="1:13" s="164" customFormat="1" x14ac:dyDescent="0.35">
      <c r="A352" s="162"/>
      <c r="B352" s="162"/>
      <c r="C352" s="163"/>
      <c r="D352" s="163"/>
      <c r="E352" s="163"/>
      <c r="F352" s="163"/>
      <c r="G352" s="163"/>
      <c r="H352" s="163"/>
      <c r="I352" s="163"/>
      <c r="J352" s="163"/>
      <c r="K352" s="163"/>
      <c r="M352" s="167"/>
    </row>
    <row r="353" spans="1:13" s="164" customFormat="1" x14ac:dyDescent="0.35">
      <c r="A353" s="162"/>
      <c r="B353" s="162"/>
      <c r="C353" s="163"/>
      <c r="D353" s="163"/>
      <c r="E353" s="163"/>
      <c r="F353" s="163"/>
      <c r="G353" s="163"/>
      <c r="H353" s="163"/>
      <c r="I353" s="163"/>
      <c r="J353" s="163"/>
      <c r="K353" s="163"/>
      <c r="M353" s="167"/>
    </row>
    <row r="354" spans="1:13" s="164" customFormat="1" x14ac:dyDescent="0.35">
      <c r="A354" s="162"/>
      <c r="B354" s="162"/>
      <c r="C354" s="163"/>
      <c r="D354" s="163"/>
      <c r="E354" s="163"/>
      <c r="F354" s="163"/>
      <c r="G354" s="163"/>
      <c r="H354" s="163"/>
      <c r="I354" s="163"/>
      <c r="J354" s="163"/>
      <c r="K354" s="163"/>
      <c r="M354" s="167"/>
    </row>
    <row r="355" spans="1:13" s="164" customFormat="1" x14ac:dyDescent="0.35">
      <c r="A355" s="162"/>
      <c r="B355" s="162"/>
      <c r="C355" s="163"/>
      <c r="D355" s="163"/>
      <c r="E355" s="163"/>
      <c r="F355" s="163"/>
      <c r="G355" s="163"/>
      <c r="H355" s="163"/>
      <c r="I355" s="163"/>
      <c r="J355" s="163"/>
      <c r="K355" s="163"/>
      <c r="M355" s="167"/>
    </row>
    <row r="356" spans="1:13" s="164" customFormat="1" x14ac:dyDescent="0.35">
      <c r="A356" s="162"/>
      <c r="B356" s="162"/>
      <c r="C356" s="163"/>
      <c r="D356" s="163"/>
      <c r="E356" s="163"/>
      <c r="F356" s="163"/>
      <c r="G356" s="163"/>
      <c r="H356" s="163"/>
      <c r="I356" s="163"/>
      <c r="J356" s="163"/>
      <c r="K356" s="163"/>
      <c r="M356" s="167"/>
    </row>
    <row r="357" spans="1:13" s="164" customFormat="1" x14ac:dyDescent="0.35">
      <c r="A357" s="162"/>
      <c r="B357" s="162"/>
      <c r="C357" s="163"/>
      <c r="D357" s="163"/>
      <c r="E357" s="163"/>
      <c r="F357" s="163"/>
      <c r="G357" s="163"/>
      <c r="H357" s="163"/>
      <c r="I357" s="163"/>
      <c r="J357" s="163"/>
      <c r="K357" s="163"/>
      <c r="M357" s="167"/>
    </row>
    <row r="358" spans="1:13" s="164" customFormat="1" x14ac:dyDescent="0.35">
      <c r="A358" s="162"/>
      <c r="B358" s="162"/>
      <c r="C358" s="163"/>
      <c r="D358" s="163"/>
      <c r="E358" s="163"/>
      <c r="F358" s="163"/>
      <c r="G358" s="163"/>
      <c r="H358" s="163"/>
      <c r="I358" s="163"/>
      <c r="J358" s="163"/>
      <c r="K358" s="163"/>
      <c r="M358" s="167"/>
    </row>
    <row r="359" spans="1:13" s="164" customFormat="1" x14ac:dyDescent="0.35">
      <c r="A359" s="162"/>
      <c r="B359" s="162"/>
      <c r="C359" s="163"/>
      <c r="D359" s="163"/>
      <c r="E359" s="163"/>
      <c r="F359" s="163"/>
      <c r="G359" s="163"/>
      <c r="H359" s="163"/>
      <c r="I359" s="163"/>
      <c r="J359" s="163"/>
      <c r="K359" s="163"/>
      <c r="M359" s="167"/>
    </row>
    <row r="360" spans="1:13" s="164" customFormat="1" x14ac:dyDescent="0.35">
      <c r="A360" s="162"/>
      <c r="B360" s="162"/>
      <c r="C360" s="163"/>
      <c r="D360" s="163"/>
      <c r="E360" s="163"/>
      <c r="F360" s="163"/>
      <c r="G360" s="163"/>
      <c r="H360" s="163"/>
      <c r="I360" s="163"/>
      <c r="J360" s="163"/>
      <c r="K360" s="163"/>
      <c r="M360" s="167"/>
    </row>
    <row r="361" spans="1:13" s="164" customFormat="1" x14ac:dyDescent="0.35">
      <c r="A361" s="162"/>
      <c r="B361" s="162"/>
      <c r="C361" s="163"/>
      <c r="D361" s="163"/>
      <c r="E361" s="163"/>
      <c r="F361" s="163"/>
      <c r="G361" s="163"/>
      <c r="H361" s="163"/>
      <c r="I361" s="163"/>
      <c r="J361" s="163"/>
      <c r="K361" s="163"/>
      <c r="M361" s="167"/>
    </row>
    <row r="362" spans="1:13" s="164" customFormat="1" x14ac:dyDescent="0.35">
      <c r="A362" s="162"/>
      <c r="B362" s="162"/>
      <c r="C362" s="163"/>
      <c r="D362" s="163"/>
      <c r="E362" s="163"/>
      <c r="F362" s="163"/>
      <c r="G362" s="163"/>
      <c r="H362" s="163"/>
      <c r="I362" s="163"/>
      <c r="J362" s="163"/>
      <c r="K362" s="163"/>
      <c r="M362" s="167"/>
    </row>
    <row r="363" spans="1:13" s="164" customFormat="1" x14ac:dyDescent="0.35">
      <c r="A363" s="162"/>
      <c r="B363" s="162"/>
      <c r="C363" s="163"/>
      <c r="D363" s="163"/>
      <c r="E363" s="163"/>
      <c r="F363" s="163"/>
      <c r="G363" s="163"/>
      <c r="H363" s="163"/>
      <c r="I363" s="163"/>
      <c r="J363" s="163"/>
      <c r="K363" s="163"/>
      <c r="M363" s="167"/>
    </row>
    <row r="364" spans="1:13" s="164" customFormat="1" x14ac:dyDescent="0.35">
      <c r="A364" s="162"/>
      <c r="B364" s="162"/>
      <c r="C364" s="163"/>
      <c r="D364" s="163"/>
      <c r="E364" s="163"/>
      <c r="F364" s="163"/>
      <c r="G364" s="163"/>
      <c r="H364" s="163"/>
      <c r="I364" s="163"/>
      <c r="J364" s="163"/>
      <c r="K364" s="163"/>
      <c r="M364" s="167"/>
    </row>
    <row r="365" spans="1:13" s="164" customFormat="1" x14ac:dyDescent="0.35">
      <c r="A365" s="162"/>
      <c r="B365" s="162"/>
      <c r="C365" s="163"/>
      <c r="D365" s="163"/>
      <c r="E365" s="163"/>
      <c r="F365" s="163"/>
      <c r="G365" s="163"/>
      <c r="H365" s="163"/>
      <c r="I365" s="163"/>
      <c r="J365" s="163"/>
      <c r="K365" s="163"/>
      <c r="M365" s="167"/>
    </row>
    <row r="366" spans="1:13" s="164" customFormat="1" x14ac:dyDescent="0.35">
      <c r="A366" s="162"/>
      <c r="B366" s="162"/>
      <c r="C366" s="163"/>
      <c r="D366" s="163"/>
      <c r="E366" s="163"/>
      <c r="F366" s="163"/>
      <c r="G366" s="163"/>
      <c r="H366" s="163"/>
      <c r="I366" s="163"/>
      <c r="J366" s="163"/>
      <c r="K366" s="163"/>
      <c r="M366" s="167"/>
    </row>
    <row r="367" spans="1:13" s="164" customFormat="1" x14ac:dyDescent="0.35">
      <c r="A367" s="162"/>
      <c r="B367" s="162"/>
      <c r="C367" s="163"/>
      <c r="D367" s="163"/>
      <c r="E367" s="163"/>
      <c r="F367" s="163"/>
      <c r="G367" s="163"/>
      <c r="H367" s="163"/>
      <c r="I367" s="163"/>
      <c r="J367" s="163"/>
      <c r="K367" s="163"/>
      <c r="M367" s="167"/>
    </row>
    <row r="368" spans="1:13" s="164" customFormat="1" x14ac:dyDescent="0.35">
      <c r="A368" s="162"/>
      <c r="B368" s="162"/>
      <c r="C368" s="163"/>
      <c r="D368" s="163"/>
      <c r="E368" s="163"/>
      <c r="F368" s="163"/>
      <c r="G368" s="163"/>
      <c r="H368" s="163"/>
      <c r="I368" s="163"/>
      <c r="J368" s="163"/>
      <c r="K368" s="163"/>
      <c r="M368" s="167"/>
    </row>
    <row r="369" spans="1:13" s="164" customFormat="1" x14ac:dyDescent="0.35">
      <c r="A369" s="162"/>
      <c r="B369" s="162"/>
      <c r="C369" s="163"/>
      <c r="D369" s="163"/>
      <c r="E369" s="163"/>
      <c r="F369" s="163"/>
      <c r="G369" s="163"/>
      <c r="H369" s="163"/>
      <c r="I369" s="163"/>
      <c r="J369" s="163"/>
      <c r="K369" s="163"/>
      <c r="M369" s="167"/>
    </row>
    <row r="370" spans="1:13" s="164" customFormat="1" x14ac:dyDescent="0.35">
      <c r="A370" s="162"/>
      <c r="B370" s="162"/>
      <c r="C370" s="163"/>
      <c r="D370" s="163"/>
      <c r="E370" s="163"/>
      <c r="F370" s="163"/>
      <c r="G370" s="163"/>
      <c r="H370" s="163"/>
      <c r="I370" s="163"/>
      <c r="J370" s="163"/>
      <c r="K370" s="163"/>
      <c r="M370" s="167"/>
    </row>
    <row r="371" spans="1:13" s="164" customFormat="1" x14ac:dyDescent="0.35">
      <c r="A371" s="162"/>
      <c r="B371" s="162"/>
      <c r="C371" s="163"/>
      <c r="D371" s="163"/>
      <c r="E371" s="163"/>
      <c r="F371" s="163"/>
      <c r="G371" s="163"/>
      <c r="H371" s="163"/>
      <c r="I371" s="163"/>
      <c r="J371" s="163"/>
      <c r="K371" s="163"/>
      <c r="M371" s="167"/>
    </row>
    <row r="372" spans="1:13" s="164" customFormat="1" x14ac:dyDescent="0.35">
      <c r="A372" s="162"/>
      <c r="B372" s="162"/>
      <c r="C372" s="163"/>
      <c r="D372" s="163"/>
      <c r="E372" s="163"/>
      <c r="F372" s="163"/>
      <c r="G372" s="163"/>
      <c r="H372" s="163"/>
      <c r="I372" s="163"/>
      <c r="J372" s="163"/>
      <c r="K372" s="163"/>
      <c r="M372" s="167"/>
    </row>
    <row r="373" spans="1:13" s="164" customFormat="1" x14ac:dyDescent="0.35">
      <c r="A373" s="162"/>
      <c r="B373" s="162"/>
      <c r="C373" s="163"/>
      <c r="D373" s="163"/>
      <c r="E373" s="163"/>
      <c r="F373" s="163"/>
      <c r="G373" s="163"/>
      <c r="H373" s="163"/>
      <c r="I373" s="163"/>
      <c r="J373" s="163"/>
      <c r="K373" s="163"/>
      <c r="M373" s="167"/>
    </row>
    <row r="374" spans="1:13" s="164" customFormat="1" x14ac:dyDescent="0.35">
      <c r="A374" s="162"/>
      <c r="B374" s="162"/>
      <c r="C374" s="163"/>
      <c r="D374" s="163"/>
      <c r="E374" s="163"/>
      <c r="F374" s="163"/>
      <c r="G374" s="163"/>
      <c r="H374" s="163"/>
      <c r="I374" s="163"/>
      <c r="J374" s="163"/>
      <c r="K374" s="163"/>
      <c r="M374" s="167"/>
    </row>
    <row r="375" spans="1:13" s="164" customFormat="1" x14ac:dyDescent="0.35">
      <c r="A375" s="162"/>
      <c r="B375" s="162"/>
      <c r="C375" s="163"/>
      <c r="D375" s="163"/>
      <c r="E375" s="163"/>
      <c r="F375" s="163"/>
      <c r="G375" s="163"/>
      <c r="H375" s="163"/>
      <c r="I375" s="163"/>
      <c r="J375" s="163"/>
      <c r="K375" s="163"/>
      <c r="M375" s="167"/>
    </row>
    <row r="376" spans="1:13" s="164" customFormat="1" x14ac:dyDescent="0.35">
      <c r="A376" s="162"/>
      <c r="B376" s="162"/>
      <c r="C376" s="163"/>
      <c r="D376" s="163"/>
      <c r="E376" s="163"/>
      <c r="F376" s="163"/>
      <c r="G376" s="163"/>
      <c r="H376" s="163"/>
      <c r="I376" s="163"/>
      <c r="J376" s="163"/>
      <c r="K376" s="163"/>
      <c r="M376" s="167"/>
    </row>
    <row r="377" spans="1:13" s="164" customFormat="1" x14ac:dyDescent="0.35">
      <c r="A377" s="162"/>
      <c r="B377" s="162"/>
      <c r="C377" s="163"/>
      <c r="D377" s="163"/>
      <c r="E377" s="163"/>
      <c r="F377" s="163"/>
      <c r="G377" s="163"/>
      <c r="H377" s="163"/>
      <c r="I377" s="163"/>
      <c r="J377" s="163"/>
      <c r="K377" s="163"/>
      <c r="M377" s="167"/>
    </row>
    <row r="378" spans="1:13" s="164" customFormat="1" x14ac:dyDescent="0.35">
      <c r="A378" s="162"/>
      <c r="B378" s="162"/>
      <c r="C378" s="163"/>
      <c r="D378" s="163"/>
      <c r="E378" s="163"/>
      <c r="F378" s="163"/>
      <c r="G378" s="163"/>
      <c r="H378" s="163"/>
      <c r="I378" s="163"/>
      <c r="J378" s="163"/>
      <c r="K378" s="163"/>
      <c r="M378" s="167"/>
    </row>
    <row r="379" spans="1:13" s="164" customFormat="1" x14ac:dyDescent="0.35">
      <c r="A379" s="162"/>
      <c r="B379" s="162"/>
      <c r="C379" s="163"/>
      <c r="D379" s="163"/>
      <c r="E379" s="163"/>
      <c r="F379" s="163"/>
      <c r="G379" s="163"/>
      <c r="H379" s="163"/>
      <c r="I379" s="163"/>
      <c r="J379" s="163"/>
      <c r="K379" s="163"/>
      <c r="M379" s="167"/>
    </row>
    <row r="380" spans="1:13" s="164" customFormat="1" x14ac:dyDescent="0.35">
      <c r="A380" s="162"/>
      <c r="B380" s="162"/>
      <c r="C380" s="163"/>
      <c r="D380" s="163"/>
      <c r="E380" s="163"/>
      <c r="F380" s="163"/>
      <c r="G380" s="163"/>
      <c r="H380" s="163"/>
      <c r="I380" s="163"/>
      <c r="J380" s="163"/>
      <c r="K380" s="163"/>
      <c r="M380" s="167"/>
    </row>
    <row r="381" spans="1:13" s="164" customFormat="1" x14ac:dyDescent="0.35">
      <c r="A381" s="162"/>
      <c r="B381" s="162"/>
      <c r="C381" s="163"/>
      <c r="D381" s="163"/>
      <c r="E381" s="163"/>
      <c r="F381" s="163"/>
      <c r="G381" s="163"/>
      <c r="H381" s="163"/>
      <c r="I381" s="163"/>
      <c r="J381" s="163"/>
      <c r="K381" s="163"/>
      <c r="M381" s="167"/>
    </row>
    <row r="382" spans="1:13" s="164" customFormat="1" x14ac:dyDescent="0.35">
      <c r="A382" s="162"/>
      <c r="B382" s="162"/>
      <c r="C382" s="163"/>
      <c r="D382" s="163"/>
      <c r="E382" s="163"/>
      <c r="F382" s="163"/>
      <c r="G382" s="163"/>
      <c r="H382" s="163"/>
      <c r="I382" s="163"/>
      <c r="J382" s="163"/>
      <c r="K382" s="163"/>
      <c r="M382" s="167"/>
    </row>
    <row r="383" spans="1:13" s="164" customFormat="1" x14ac:dyDescent="0.35">
      <c r="A383" s="162"/>
      <c r="B383" s="162"/>
      <c r="C383" s="163"/>
      <c r="D383" s="163"/>
      <c r="E383" s="163"/>
      <c r="F383" s="163"/>
      <c r="G383" s="163"/>
      <c r="H383" s="163"/>
      <c r="I383" s="163"/>
      <c r="J383" s="163"/>
      <c r="K383" s="163"/>
      <c r="M383" s="167"/>
    </row>
    <row r="384" spans="1:13" s="164" customFormat="1" x14ac:dyDescent="0.35">
      <c r="A384" s="162"/>
      <c r="B384" s="162"/>
      <c r="C384" s="163"/>
      <c r="D384" s="163"/>
      <c r="E384" s="163"/>
      <c r="F384" s="163"/>
      <c r="G384" s="163"/>
      <c r="H384" s="163"/>
      <c r="I384" s="163"/>
      <c r="J384" s="163"/>
      <c r="K384" s="163"/>
      <c r="M384" s="167"/>
    </row>
    <row r="385" spans="1:13" s="164" customFormat="1" x14ac:dyDescent="0.35">
      <c r="A385" s="162"/>
      <c r="B385" s="162"/>
      <c r="C385" s="163"/>
      <c r="D385" s="163"/>
      <c r="E385" s="163"/>
      <c r="F385" s="163"/>
      <c r="G385" s="163"/>
      <c r="H385" s="163"/>
      <c r="I385" s="163"/>
      <c r="J385" s="163"/>
      <c r="K385" s="163"/>
      <c r="M385" s="167"/>
    </row>
    <row r="386" spans="1:13" s="164" customFormat="1" x14ac:dyDescent="0.35">
      <c r="A386" s="162"/>
      <c r="B386" s="162"/>
      <c r="C386" s="163"/>
      <c r="D386" s="163"/>
      <c r="E386" s="163"/>
      <c r="F386" s="163"/>
      <c r="G386" s="163"/>
      <c r="H386" s="163"/>
      <c r="I386" s="163"/>
      <c r="J386" s="163"/>
      <c r="K386" s="163"/>
      <c r="M386" s="167"/>
    </row>
    <row r="387" spans="1:13" s="164" customFormat="1" x14ac:dyDescent="0.35">
      <c r="A387" s="162"/>
      <c r="B387" s="162"/>
      <c r="C387" s="163"/>
      <c r="D387" s="163"/>
      <c r="E387" s="163"/>
      <c r="F387" s="163"/>
      <c r="G387" s="163"/>
      <c r="H387" s="163"/>
      <c r="I387" s="163"/>
      <c r="J387" s="163"/>
      <c r="K387" s="163"/>
      <c r="M387" s="167"/>
    </row>
    <row r="388" spans="1:13" s="164" customFormat="1" x14ac:dyDescent="0.35">
      <c r="A388" s="162"/>
      <c r="B388" s="162"/>
      <c r="C388" s="163"/>
      <c r="D388" s="163"/>
      <c r="E388" s="163"/>
      <c r="F388" s="163"/>
      <c r="G388" s="163"/>
      <c r="H388" s="163"/>
      <c r="I388" s="163"/>
      <c r="J388" s="163"/>
      <c r="K388" s="163"/>
      <c r="M388" s="167"/>
    </row>
    <row r="389" spans="1:13" s="164" customFormat="1" x14ac:dyDescent="0.35">
      <c r="A389" s="162"/>
      <c r="B389" s="162"/>
      <c r="C389" s="163"/>
      <c r="D389" s="163"/>
      <c r="E389" s="163"/>
      <c r="F389" s="163"/>
      <c r="G389" s="163"/>
      <c r="H389" s="163"/>
      <c r="I389" s="163"/>
      <c r="J389" s="163"/>
      <c r="K389" s="163"/>
      <c r="M389" s="167"/>
    </row>
    <row r="390" spans="1:13" s="164" customFormat="1" x14ac:dyDescent="0.35">
      <c r="A390" s="162"/>
      <c r="B390" s="162"/>
      <c r="C390" s="163"/>
      <c r="D390" s="163"/>
      <c r="E390" s="163"/>
      <c r="F390" s="163"/>
      <c r="G390" s="163"/>
      <c r="H390" s="163"/>
      <c r="I390" s="163"/>
      <c r="J390" s="163"/>
      <c r="K390" s="163"/>
      <c r="M390" s="167"/>
    </row>
    <row r="391" spans="1:13" s="164" customFormat="1" x14ac:dyDescent="0.35">
      <c r="A391" s="162"/>
      <c r="B391" s="162"/>
      <c r="C391" s="163"/>
      <c r="D391" s="163"/>
      <c r="E391" s="163"/>
      <c r="F391" s="163"/>
      <c r="G391" s="163"/>
      <c r="H391" s="163"/>
      <c r="I391" s="163"/>
      <c r="J391" s="163"/>
      <c r="K391" s="163"/>
      <c r="M391" s="167"/>
    </row>
    <row r="392" spans="1:13" s="164" customFormat="1" x14ac:dyDescent="0.35">
      <c r="A392" s="162"/>
      <c r="B392" s="162"/>
      <c r="C392" s="163"/>
      <c r="D392" s="163"/>
      <c r="E392" s="163"/>
      <c r="F392" s="163"/>
      <c r="G392" s="163"/>
      <c r="H392" s="163"/>
      <c r="I392" s="163"/>
      <c r="J392" s="163"/>
      <c r="K392" s="163"/>
      <c r="M392" s="167"/>
    </row>
    <row r="393" spans="1:13" s="164" customFormat="1" x14ac:dyDescent="0.35">
      <c r="A393" s="162"/>
      <c r="B393" s="162"/>
      <c r="C393" s="163"/>
      <c r="D393" s="163"/>
      <c r="E393" s="163"/>
      <c r="F393" s="163"/>
      <c r="G393" s="163"/>
      <c r="H393" s="163"/>
      <c r="I393" s="163"/>
      <c r="J393" s="163"/>
      <c r="K393" s="163"/>
      <c r="M393" s="167"/>
    </row>
    <row r="394" spans="1:13" s="164" customFormat="1" x14ac:dyDescent="0.35">
      <c r="A394" s="162"/>
      <c r="B394" s="162"/>
      <c r="C394" s="163"/>
      <c r="D394" s="163"/>
      <c r="E394" s="163"/>
      <c r="F394" s="163"/>
      <c r="G394" s="163"/>
      <c r="H394" s="163"/>
      <c r="I394" s="163"/>
      <c r="J394" s="163"/>
      <c r="K394" s="163"/>
      <c r="M394" s="167"/>
    </row>
    <row r="395" spans="1:13" s="164" customFormat="1" x14ac:dyDescent="0.35">
      <c r="A395" s="162"/>
      <c r="B395" s="162"/>
      <c r="C395" s="163"/>
      <c r="D395" s="163"/>
      <c r="E395" s="163"/>
      <c r="F395" s="163"/>
      <c r="G395" s="163"/>
      <c r="H395" s="163"/>
      <c r="I395" s="163"/>
      <c r="J395" s="163"/>
      <c r="K395" s="163"/>
      <c r="M395" s="167"/>
    </row>
    <row r="396" spans="1:13" s="164" customFormat="1" x14ac:dyDescent="0.35">
      <c r="A396" s="162"/>
      <c r="B396" s="162"/>
      <c r="C396" s="163"/>
      <c r="D396" s="163"/>
      <c r="E396" s="163"/>
      <c r="F396" s="163"/>
      <c r="G396" s="163"/>
      <c r="H396" s="163"/>
      <c r="I396" s="163"/>
      <c r="J396" s="163"/>
      <c r="K396" s="163"/>
      <c r="M396" s="167"/>
    </row>
    <row r="397" spans="1:13" s="164" customFormat="1" x14ac:dyDescent="0.35">
      <c r="A397" s="162"/>
      <c r="B397" s="162"/>
      <c r="C397" s="163"/>
      <c r="D397" s="163"/>
      <c r="E397" s="163"/>
      <c r="F397" s="163"/>
      <c r="G397" s="163"/>
      <c r="H397" s="163"/>
      <c r="I397" s="163"/>
      <c r="J397" s="163"/>
      <c r="K397" s="163"/>
      <c r="M397" s="167"/>
    </row>
    <row r="398" spans="1:13" s="164" customFormat="1" x14ac:dyDescent="0.35">
      <c r="A398" s="162"/>
      <c r="B398" s="162"/>
      <c r="C398" s="163"/>
      <c r="D398" s="163"/>
      <c r="E398" s="163"/>
      <c r="F398" s="163"/>
      <c r="G398" s="163"/>
      <c r="H398" s="163"/>
      <c r="I398" s="163"/>
      <c r="J398" s="163"/>
      <c r="K398" s="163"/>
      <c r="M398" s="167"/>
    </row>
    <row r="399" spans="1:13" s="164" customFormat="1" x14ac:dyDescent="0.35">
      <c r="A399" s="162"/>
      <c r="B399" s="162"/>
      <c r="C399" s="163"/>
      <c r="D399" s="163"/>
      <c r="E399" s="163"/>
      <c r="F399" s="163"/>
      <c r="G399" s="163"/>
      <c r="H399" s="163"/>
      <c r="I399" s="163"/>
      <c r="J399" s="163"/>
      <c r="K399" s="163"/>
      <c r="M399" s="167"/>
    </row>
    <row r="400" spans="1:13" s="164" customFormat="1" x14ac:dyDescent="0.35">
      <c r="A400" s="162"/>
      <c r="B400" s="162"/>
      <c r="C400" s="163"/>
      <c r="D400" s="163"/>
      <c r="E400" s="163"/>
      <c r="F400" s="163"/>
      <c r="G400" s="163"/>
      <c r="H400" s="163"/>
      <c r="I400" s="163"/>
      <c r="J400" s="163"/>
      <c r="K400" s="163"/>
      <c r="M400" s="167"/>
    </row>
    <row r="401" spans="1:13" s="164" customFormat="1" x14ac:dyDescent="0.35">
      <c r="A401" s="162"/>
      <c r="B401" s="162"/>
      <c r="C401" s="163"/>
      <c r="D401" s="163"/>
      <c r="E401" s="163"/>
      <c r="F401" s="163"/>
      <c r="G401" s="163"/>
      <c r="H401" s="163"/>
      <c r="I401" s="163"/>
      <c r="J401" s="163"/>
      <c r="K401" s="163"/>
      <c r="M401" s="167"/>
    </row>
    <row r="402" spans="1:13" s="164" customFormat="1" x14ac:dyDescent="0.35">
      <c r="A402" s="162"/>
      <c r="B402" s="162"/>
      <c r="C402" s="163"/>
      <c r="D402" s="163"/>
      <c r="E402" s="163"/>
      <c r="F402" s="163"/>
      <c r="G402" s="163"/>
      <c r="H402" s="163"/>
      <c r="I402" s="163"/>
      <c r="J402" s="163"/>
      <c r="K402" s="163"/>
      <c r="M402" s="167"/>
    </row>
    <row r="403" spans="1:13" s="164" customFormat="1" x14ac:dyDescent="0.35">
      <c r="A403" s="162"/>
      <c r="B403" s="162"/>
      <c r="C403" s="163"/>
      <c r="D403" s="163"/>
      <c r="E403" s="163"/>
      <c r="F403" s="163"/>
      <c r="G403" s="163"/>
      <c r="H403" s="163"/>
      <c r="I403" s="163"/>
      <c r="J403" s="163"/>
      <c r="K403" s="163"/>
      <c r="M403" s="167"/>
    </row>
    <row r="404" spans="1:13" s="164" customFormat="1" x14ac:dyDescent="0.35">
      <c r="A404" s="162"/>
      <c r="B404" s="162"/>
      <c r="C404" s="163"/>
      <c r="D404" s="163"/>
      <c r="E404" s="163"/>
      <c r="F404" s="163"/>
      <c r="G404" s="163"/>
      <c r="H404" s="163"/>
      <c r="I404" s="163"/>
      <c r="J404" s="163"/>
      <c r="K404" s="163"/>
      <c r="M404" s="167"/>
    </row>
    <row r="405" spans="1:13" s="164" customFormat="1" x14ac:dyDescent="0.35">
      <c r="A405" s="162"/>
      <c r="B405" s="162"/>
      <c r="C405" s="163"/>
      <c r="D405" s="163"/>
      <c r="E405" s="163"/>
      <c r="F405" s="163"/>
      <c r="G405" s="163"/>
      <c r="H405" s="163"/>
      <c r="I405" s="163"/>
      <c r="J405" s="163"/>
      <c r="K405" s="163"/>
      <c r="M405" s="167"/>
    </row>
    <row r="406" spans="1:13" s="164" customFormat="1" x14ac:dyDescent="0.35">
      <c r="A406" s="162"/>
      <c r="B406" s="162"/>
      <c r="C406" s="163"/>
      <c r="D406" s="163"/>
      <c r="E406" s="163"/>
      <c r="F406" s="163"/>
      <c r="G406" s="163"/>
      <c r="H406" s="163"/>
      <c r="I406" s="163"/>
      <c r="J406" s="163"/>
      <c r="K406" s="163"/>
      <c r="M406" s="167"/>
    </row>
    <row r="407" spans="1:13" s="164" customFormat="1" x14ac:dyDescent="0.35">
      <c r="A407" s="162"/>
      <c r="B407" s="162"/>
      <c r="C407" s="163"/>
      <c r="D407" s="163"/>
      <c r="E407" s="163"/>
      <c r="F407" s="163"/>
      <c r="G407" s="163"/>
      <c r="H407" s="163"/>
      <c r="I407" s="163"/>
      <c r="J407" s="163"/>
      <c r="K407" s="163"/>
      <c r="M407" s="167"/>
    </row>
    <row r="408" spans="1:13" s="164" customFormat="1" x14ac:dyDescent="0.35">
      <c r="A408" s="162"/>
      <c r="B408" s="162"/>
      <c r="C408" s="163"/>
      <c r="D408" s="163"/>
      <c r="E408" s="163"/>
      <c r="F408" s="163"/>
      <c r="G408" s="163"/>
      <c r="H408" s="163"/>
      <c r="I408" s="163"/>
      <c r="J408" s="163"/>
      <c r="K408" s="163"/>
      <c r="M408" s="167"/>
    </row>
    <row r="409" spans="1:13" s="164" customFormat="1" x14ac:dyDescent="0.35">
      <c r="A409" s="162"/>
      <c r="B409" s="162"/>
      <c r="C409" s="163"/>
      <c r="D409" s="163"/>
      <c r="E409" s="163"/>
      <c r="F409" s="163"/>
      <c r="G409" s="163"/>
      <c r="H409" s="163"/>
      <c r="I409" s="163"/>
      <c r="J409" s="163"/>
      <c r="K409" s="163"/>
      <c r="M409" s="167"/>
    </row>
    <row r="410" spans="1:13" s="164" customFormat="1" x14ac:dyDescent="0.35">
      <c r="A410" s="162"/>
      <c r="B410" s="162"/>
      <c r="C410" s="163"/>
      <c r="D410" s="163"/>
      <c r="E410" s="163"/>
      <c r="F410" s="163"/>
      <c r="G410" s="163"/>
      <c r="H410" s="163"/>
      <c r="I410" s="163"/>
      <c r="J410" s="163"/>
      <c r="K410" s="163"/>
      <c r="M410" s="167"/>
    </row>
    <row r="411" spans="1:13" s="164" customFormat="1" x14ac:dyDescent="0.35">
      <c r="A411" s="162"/>
      <c r="B411" s="162"/>
      <c r="C411" s="163"/>
      <c r="D411" s="163"/>
      <c r="E411" s="163"/>
      <c r="F411" s="163"/>
      <c r="G411" s="163"/>
      <c r="H411" s="163"/>
      <c r="I411" s="163"/>
      <c r="J411" s="163"/>
      <c r="K411" s="163"/>
      <c r="M411" s="167"/>
    </row>
    <row r="412" spans="1:13" s="164" customFormat="1" x14ac:dyDescent="0.35">
      <c r="A412" s="162"/>
      <c r="B412" s="162"/>
      <c r="C412" s="163"/>
      <c r="D412" s="163"/>
      <c r="E412" s="163"/>
      <c r="F412" s="163"/>
      <c r="G412" s="163"/>
      <c r="H412" s="163"/>
      <c r="I412" s="163"/>
      <c r="J412" s="163"/>
      <c r="K412" s="163"/>
      <c r="M412" s="167"/>
    </row>
    <row r="413" spans="1:13" s="164" customFormat="1" x14ac:dyDescent="0.35">
      <c r="A413" s="162"/>
      <c r="B413" s="162"/>
      <c r="C413" s="163"/>
      <c r="D413" s="163"/>
      <c r="E413" s="163"/>
      <c r="F413" s="163"/>
      <c r="G413" s="163"/>
      <c r="H413" s="163"/>
      <c r="I413" s="163"/>
      <c r="J413" s="163"/>
      <c r="K413" s="163"/>
      <c r="M413" s="167"/>
    </row>
    <row r="414" spans="1:13" s="164" customFormat="1" x14ac:dyDescent="0.35">
      <c r="A414" s="162"/>
      <c r="B414" s="162"/>
      <c r="C414" s="163"/>
      <c r="D414" s="163"/>
      <c r="E414" s="163"/>
      <c r="F414" s="163"/>
      <c r="G414" s="163"/>
      <c r="H414" s="163"/>
      <c r="I414" s="163"/>
      <c r="J414" s="163"/>
      <c r="K414" s="163"/>
      <c r="M414" s="167"/>
    </row>
    <row r="415" spans="1:13" s="164" customFormat="1" x14ac:dyDescent="0.35">
      <c r="A415" s="162"/>
      <c r="B415" s="162"/>
      <c r="C415" s="163"/>
      <c r="D415" s="163"/>
      <c r="E415" s="163"/>
      <c r="F415" s="163"/>
      <c r="G415" s="163"/>
      <c r="H415" s="163"/>
      <c r="I415" s="163"/>
      <c r="J415" s="163"/>
      <c r="K415" s="163"/>
      <c r="M415" s="167"/>
    </row>
    <row r="416" spans="1:13" s="164" customFormat="1" x14ac:dyDescent="0.35">
      <c r="A416" s="162"/>
      <c r="B416" s="162"/>
      <c r="C416" s="163"/>
      <c r="D416" s="163"/>
      <c r="E416" s="163"/>
      <c r="F416" s="163"/>
      <c r="G416" s="163"/>
      <c r="H416" s="163"/>
      <c r="I416" s="163"/>
      <c r="J416" s="163"/>
      <c r="K416" s="163"/>
      <c r="M416" s="167"/>
    </row>
    <row r="417" spans="1:13" s="164" customFormat="1" x14ac:dyDescent="0.35">
      <c r="A417" s="162"/>
      <c r="B417" s="162"/>
      <c r="C417" s="163"/>
      <c r="D417" s="163"/>
      <c r="E417" s="163"/>
      <c r="F417" s="163"/>
      <c r="G417" s="163"/>
      <c r="H417" s="163"/>
      <c r="I417" s="163"/>
      <c r="J417" s="163"/>
      <c r="K417" s="163"/>
      <c r="M417" s="167"/>
    </row>
    <row r="418" spans="1:13" s="164" customFormat="1" x14ac:dyDescent="0.35">
      <c r="A418" s="162"/>
      <c r="B418" s="162"/>
      <c r="C418" s="163"/>
      <c r="D418" s="163"/>
      <c r="E418" s="163"/>
      <c r="F418" s="163"/>
      <c r="G418" s="163"/>
      <c r="H418" s="163"/>
      <c r="I418" s="163"/>
      <c r="J418" s="163"/>
      <c r="K418" s="163"/>
      <c r="M418" s="167"/>
    </row>
    <row r="419" spans="1:13" s="164" customFormat="1" x14ac:dyDescent="0.35">
      <c r="A419" s="162"/>
      <c r="B419" s="162"/>
      <c r="C419" s="163"/>
      <c r="D419" s="163"/>
      <c r="E419" s="163"/>
      <c r="F419" s="163"/>
      <c r="G419" s="163"/>
      <c r="H419" s="163"/>
      <c r="I419" s="163"/>
      <c r="J419" s="163"/>
      <c r="K419" s="163"/>
      <c r="M419" s="167"/>
    </row>
    <row r="420" spans="1:13" s="164" customFormat="1" x14ac:dyDescent="0.35">
      <c r="A420" s="162"/>
      <c r="B420" s="162"/>
      <c r="C420" s="163"/>
      <c r="D420" s="163"/>
      <c r="E420" s="163"/>
      <c r="F420" s="163"/>
      <c r="G420" s="163"/>
      <c r="H420" s="163"/>
      <c r="I420" s="163"/>
      <c r="J420" s="163"/>
      <c r="K420" s="163"/>
      <c r="M420" s="167"/>
    </row>
    <row r="421" spans="1:13" s="164" customFormat="1" x14ac:dyDescent="0.35">
      <c r="A421" s="162"/>
      <c r="B421" s="162"/>
      <c r="C421" s="163"/>
      <c r="D421" s="163"/>
      <c r="E421" s="163"/>
      <c r="F421" s="163"/>
      <c r="G421" s="163"/>
      <c r="H421" s="163"/>
      <c r="I421" s="163"/>
      <c r="J421" s="163"/>
      <c r="K421" s="163"/>
      <c r="M421" s="167"/>
    </row>
    <row r="422" spans="1:13" s="164" customFormat="1" x14ac:dyDescent="0.35">
      <c r="A422" s="162"/>
      <c r="B422" s="162"/>
      <c r="C422" s="163"/>
      <c r="D422" s="163"/>
      <c r="E422" s="163"/>
      <c r="F422" s="163"/>
      <c r="G422" s="163"/>
      <c r="H422" s="163"/>
      <c r="I422" s="163"/>
      <c r="J422" s="163"/>
      <c r="K422" s="163"/>
      <c r="M422" s="167"/>
    </row>
    <row r="423" spans="1:13" s="164" customFormat="1" x14ac:dyDescent="0.35">
      <c r="A423" s="162"/>
      <c r="B423" s="162"/>
      <c r="C423" s="163"/>
      <c r="D423" s="163"/>
      <c r="E423" s="163"/>
      <c r="F423" s="163"/>
      <c r="G423" s="163"/>
      <c r="H423" s="163"/>
      <c r="I423" s="163"/>
      <c r="J423" s="163"/>
      <c r="K423" s="163"/>
      <c r="M423" s="167"/>
    </row>
    <row r="424" spans="1:13" s="164" customFormat="1" x14ac:dyDescent="0.35">
      <c r="A424" s="162"/>
      <c r="B424" s="162"/>
      <c r="C424" s="163"/>
      <c r="D424" s="163"/>
      <c r="E424" s="163"/>
      <c r="F424" s="163"/>
      <c r="G424" s="163"/>
      <c r="H424" s="163"/>
      <c r="I424" s="163"/>
      <c r="J424" s="163"/>
      <c r="K424" s="163"/>
      <c r="M424" s="167"/>
    </row>
    <row r="425" spans="1:13" s="164" customFormat="1" x14ac:dyDescent="0.35">
      <c r="A425" s="162"/>
      <c r="B425" s="162"/>
      <c r="C425" s="163"/>
      <c r="D425" s="163"/>
      <c r="E425" s="163"/>
      <c r="F425" s="163"/>
      <c r="G425" s="163"/>
      <c r="H425" s="163"/>
      <c r="I425" s="163"/>
      <c r="J425" s="163"/>
      <c r="K425" s="163"/>
      <c r="M425" s="167"/>
    </row>
    <row r="426" spans="1:13" s="164" customFormat="1" x14ac:dyDescent="0.35">
      <c r="A426" s="162"/>
      <c r="B426" s="162"/>
      <c r="C426" s="163"/>
      <c r="D426" s="163"/>
      <c r="E426" s="163"/>
      <c r="F426" s="163"/>
      <c r="G426" s="163"/>
      <c r="H426" s="163"/>
      <c r="I426" s="163"/>
      <c r="J426" s="163"/>
      <c r="K426" s="163"/>
      <c r="M426" s="167"/>
    </row>
    <row r="427" spans="1:13" s="164" customFormat="1" x14ac:dyDescent="0.35">
      <c r="A427" s="162"/>
      <c r="B427" s="162"/>
      <c r="C427" s="163"/>
      <c r="D427" s="163"/>
      <c r="E427" s="163"/>
      <c r="F427" s="163"/>
      <c r="G427" s="163"/>
      <c r="H427" s="163"/>
      <c r="I427" s="163"/>
      <c r="J427" s="163"/>
      <c r="K427" s="163"/>
      <c r="M427" s="167"/>
    </row>
    <row r="428" spans="1:13" s="164" customFormat="1" x14ac:dyDescent="0.35">
      <c r="A428" s="162"/>
      <c r="B428" s="162"/>
      <c r="C428" s="163"/>
      <c r="D428" s="163"/>
      <c r="E428" s="163"/>
      <c r="F428" s="163"/>
      <c r="G428" s="163"/>
      <c r="H428" s="163"/>
      <c r="I428" s="163"/>
      <c r="J428" s="163"/>
      <c r="K428" s="163"/>
      <c r="M428" s="167"/>
    </row>
    <row r="429" spans="1:13" s="164" customFormat="1" x14ac:dyDescent="0.35">
      <c r="A429" s="162"/>
      <c r="B429" s="162"/>
      <c r="C429" s="163"/>
      <c r="D429" s="163"/>
      <c r="E429" s="163"/>
      <c r="F429" s="163"/>
      <c r="G429" s="163"/>
      <c r="H429" s="163"/>
      <c r="I429" s="163"/>
      <c r="J429" s="163"/>
      <c r="K429" s="163"/>
      <c r="M429" s="167"/>
    </row>
    <row r="430" spans="1:13" s="164" customFormat="1" x14ac:dyDescent="0.35">
      <c r="A430" s="162"/>
      <c r="B430" s="162"/>
      <c r="C430" s="163"/>
      <c r="D430" s="163"/>
      <c r="E430" s="163"/>
      <c r="F430" s="163"/>
      <c r="G430" s="163"/>
      <c r="H430" s="163"/>
      <c r="I430" s="163"/>
      <c r="J430" s="163"/>
      <c r="K430" s="163"/>
      <c r="M430" s="167"/>
    </row>
    <row r="431" spans="1:13" s="164" customFormat="1" x14ac:dyDescent="0.35">
      <c r="A431" s="162"/>
      <c r="B431" s="162"/>
      <c r="C431" s="163"/>
      <c r="D431" s="163"/>
      <c r="E431" s="163"/>
      <c r="F431" s="163"/>
      <c r="G431" s="163"/>
      <c r="H431" s="163"/>
      <c r="I431" s="163"/>
      <c r="J431" s="163"/>
      <c r="K431" s="163"/>
      <c r="M431" s="167"/>
    </row>
    <row r="432" spans="1:13" s="164" customFormat="1" x14ac:dyDescent="0.35">
      <c r="A432" s="162"/>
      <c r="B432" s="162"/>
      <c r="C432" s="163"/>
      <c r="D432" s="163"/>
      <c r="E432" s="163"/>
      <c r="F432" s="163"/>
      <c r="G432" s="163"/>
      <c r="H432" s="163"/>
      <c r="I432" s="163"/>
      <c r="J432" s="163"/>
      <c r="K432" s="163"/>
      <c r="M432" s="167"/>
    </row>
    <row r="433" spans="1:13" s="164" customFormat="1" x14ac:dyDescent="0.35">
      <c r="A433" s="162"/>
      <c r="B433" s="162"/>
      <c r="C433" s="163"/>
      <c r="D433" s="163"/>
      <c r="E433" s="163"/>
      <c r="F433" s="163"/>
      <c r="G433" s="163"/>
      <c r="H433" s="163"/>
      <c r="I433" s="163"/>
      <c r="J433" s="163"/>
      <c r="K433" s="163"/>
      <c r="M433" s="167"/>
    </row>
    <row r="434" spans="1:13" s="164" customFormat="1" x14ac:dyDescent="0.35">
      <c r="A434" s="162"/>
      <c r="B434" s="162"/>
      <c r="C434" s="163"/>
      <c r="D434" s="163"/>
      <c r="E434" s="163"/>
      <c r="F434" s="163"/>
      <c r="G434" s="163"/>
      <c r="H434" s="163"/>
      <c r="I434" s="163"/>
      <c r="J434" s="163"/>
      <c r="K434" s="163"/>
      <c r="M434" s="167"/>
    </row>
    <row r="435" spans="1:13" s="164" customFormat="1" x14ac:dyDescent="0.35">
      <c r="A435" s="162"/>
      <c r="B435" s="162"/>
      <c r="C435" s="163"/>
      <c r="D435" s="163"/>
      <c r="E435" s="163"/>
      <c r="F435" s="163"/>
      <c r="G435" s="163"/>
      <c r="H435" s="163"/>
      <c r="I435" s="163"/>
      <c r="J435" s="163"/>
      <c r="K435" s="163"/>
      <c r="M435" s="167"/>
    </row>
    <row r="436" spans="1:13" s="164" customFormat="1" x14ac:dyDescent="0.35">
      <c r="A436" s="162"/>
      <c r="B436" s="162"/>
      <c r="C436" s="163"/>
      <c r="D436" s="163"/>
      <c r="E436" s="163"/>
      <c r="F436" s="163"/>
      <c r="G436" s="163"/>
      <c r="H436" s="163"/>
      <c r="I436" s="163"/>
      <c r="J436" s="163"/>
      <c r="K436" s="163"/>
      <c r="M436" s="167"/>
    </row>
    <row r="437" spans="1:13" s="164" customFormat="1" x14ac:dyDescent="0.35">
      <c r="A437" s="162"/>
      <c r="B437" s="162"/>
      <c r="C437" s="163"/>
      <c r="D437" s="163"/>
      <c r="E437" s="163"/>
      <c r="F437" s="163"/>
      <c r="G437" s="163"/>
      <c r="H437" s="163"/>
      <c r="I437" s="163"/>
      <c r="J437" s="163"/>
      <c r="K437" s="163"/>
      <c r="M437" s="167"/>
    </row>
    <row r="438" spans="1:13" s="164" customFormat="1" x14ac:dyDescent="0.35">
      <c r="A438" s="162"/>
      <c r="B438" s="162"/>
      <c r="C438" s="163"/>
      <c r="D438" s="163"/>
      <c r="E438" s="163"/>
      <c r="F438" s="163"/>
      <c r="G438" s="163"/>
      <c r="H438" s="163"/>
      <c r="I438" s="163"/>
      <c r="J438" s="163"/>
      <c r="K438" s="163"/>
      <c r="M438" s="167"/>
    </row>
    <row r="439" spans="1:13" s="164" customFormat="1" x14ac:dyDescent="0.35">
      <c r="A439" s="162"/>
      <c r="B439" s="162"/>
      <c r="C439" s="163"/>
      <c r="D439" s="163"/>
      <c r="E439" s="163"/>
      <c r="F439" s="163"/>
      <c r="G439" s="163"/>
      <c r="H439" s="163"/>
      <c r="I439" s="163"/>
      <c r="J439" s="163"/>
      <c r="K439" s="163"/>
      <c r="M439" s="167"/>
    </row>
    <row r="440" spans="1:13" s="164" customFormat="1" x14ac:dyDescent="0.35">
      <c r="A440" s="162"/>
      <c r="B440" s="162"/>
      <c r="C440" s="163"/>
      <c r="D440" s="163"/>
      <c r="E440" s="163"/>
      <c r="F440" s="163"/>
      <c r="G440" s="163"/>
      <c r="H440" s="163"/>
      <c r="I440" s="163"/>
      <c r="J440" s="163"/>
      <c r="K440" s="163"/>
      <c r="M440" s="167"/>
    </row>
    <row r="441" spans="1:13" s="164" customFormat="1" x14ac:dyDescent="0.35">
      <c r="A441" s="162"/>
      <c r="B441" s="162"/>
      <c r="C441" s="163"/>
      <c r="D441" s="163"/>
      <c r="E441" s="163"/>
      <c r="F441" s="163"/>
      <c r="G441" s="163"/>
      <c r="H441" s="163"/>
      <c r="I441" s="163"/>
      <c r="J441" s="163"/>
      <c r="K441" s="163"/>
      <c r="M441" s="167"/>
    </row>
    <row r="442" spans="1:13" s="164" customFormat="1" x14ac:dyDescent="0.35">
      <c r="A442" s="162"/>
      <c r="B442" s="162"/>
      <c r="C442" s="163"/>
      <c r="D442" s="163"/>
      <c r="E442" s="163"/>
      <c r="F442" s="163"/>
      <c r="G442" s="163"/>
      <c r="H442" s="163"/>
      <c r="I442" s="163"/>
      <c r="J442" s="163"/>
      <c r="K442" s="163"/>
      <c r="M442" s="167"/>
    </row>
    <row r="443" spans="1:13" s="164" customFormat="1" x14ac:dyDescent="0.35">
      <c r="A443" s="162"/>
      <c r="B443" s="162"/>
      <c r="C443" s="163"/>
      <c r="D443" s="163"/>
      <c r="E443" s="163"/>
      <c r="F443" s="163"/>
      <c r="G443" s="163"/>
      <c r="H443" s="163"/>
      <c r="I443" s="163"/>
      <c r="J443" s="163"/>
      <c r="K443" s="163"/>
      <c r="M443" s="167"/>
    </row>
    <row r="444" spans="1:13" s="164" customFormat="1" x14ac:dyDescent="0.35">
      <c r="A444" s="162"/>
      <c r="B444" s="162"/>
      <c r="C444" s="163"/>
      <c r="D444" s="163"/>
      <c r="E444" s="163"/>
      <c r="F444" s="163"/>
      <c r="G444" s="163"/>
      <c r="H444" s="163"/>
      <c r="I444" s="163"/>
      <c r="J444" s="163"/>
      <c r="K444" s="163"/>
      <c r="M444" s="167"/>
    </row>
    <row r="445" spans="1:13" s="164" customFormat="1" x14ac:dyDescent="0.35">
      <c r="A445" s="162"/>
      <c r="B445" s="162"/>
      <c r="C445" s="163"/>
      <c r="D445" s="163"/>
      <c r="E445" s="163"/>
      <c r="F445" s="163"/>
      <c r="G445" s="163"/>
      <c r="H445" s="163"/>
      <c r="I445" s="163"/>
      <c r="J445" s="163"/>
      <c r="K445" s="163"/>
      <c r="M445" s="167"/>
    </row>
    <row r="446" spans="1:13" s="164" customFormat="1" x14ac:dyDescent="0.35">
      <c r="A446" s="162"/>
      <c r="B446" s="162"/>
      <c r="C446" s="163"/>
      <c r="D446" s="163"/>
      <c r="E446" s="163"/>
      <c r="F446" s="163"/>
      <c r="G446" s="163"/>
      <c r="H446" s="163"/>
      <c r="I446" s="163"/>
      <c r="J446" s="163"/>
      <c r="K446" s="163"/>
      <c r="M446" s="167"/>
    </row>
    <row r="447" spans="1:13" s="164" customFormat="1" x14ac:dyDescent="0.35">
      <c r="A447" s="162"/>
      <c r="B447" s="162"/>
      <c r="C447" s="163"/>
      <c r="D447" s="163"/>
      <c r="E447" s="163"/>
      <c r="F447" s="163"/>
      <c r="G447" s="163"/>
      <c r="H447" s="163"/>
      <c r="I447" s="163"/>
      <c r="J447" s="163"/>
      <c r="K447" s="163"/>
      <c r="M447" s="167"/>
    </row>
    <row r="448" spans="1:13" s="164" customFormat="1" x14ac:dyDescent="0.35">
      <c r="A448" s="162"/>
      <c r="B448" s="162"/>
      <c r="C448" s="163"/>
      <c r="D448" s="163"/>
      <c r="E448" s="163"/>
      <c r="F448" s="163"/>
      <c r="G448" s="163"/>
      <c r="H448" s="163"/>
      <c r="I448" s="163"/>
      <c r="J448" s="163"/>
      <c r="K448" s="163"/>
      <c r="M448" s="167"/>
    </row>
    <row r="449" spans="1:13" s="164" customFormat="1" x14ac:dyDescent="0.35">
      <c r="A449" s="162"/>
      <c r="B449" s="162"/>
      <c r="C449" s="163"/>
      <c r="D449" s="163"/>
      <c r="E449" s="163"/>
      <c r="F449" s="163"/>
      <c r="G449" s="163"/>
      <c r="H449" s="163"/>
      <c r="I449" s="163"/>
      <c r="J449" s="163"/>
      <c r="K449" s="163"/>
      <c r="M449" s="167"/>
    </row>
    <row r="450" spans="1:13" s="164" customFormat="1" x14ac:dyDescent="0.35">
      <c r="A450" s="162"/>
      <c r="B450" s="162"/>
      <c r="C450" s="163"/>
      <c r="D450" s="163"/>
      <c r="E450" s="163"/>
      <c r="F450" s="163"/>
      <c r="G450" s="163"/>
      <c r="H450" s="163"/>
      <c r="I450" s="163"/>
      <c r="J450" s="163"/>
      <c r="K450" s="163"/>
      <c r="M450" s="167"/>
    </row>
    <row r="451" spans="1:13" s="164" customFormat="1" x14ac:dyDescent="0.35">
      <c r="A451" s="162"/>
      <c r="B451" s="162"/>
      <c r="C451" s="163"/>
      <c r="D451" s="163"/>
      <c r="E451" s="163"/>
      <c r="F451" s="163"/>
      <c r="G451" s="163"/>
      <c r="H451" s="163"/>
      <c r="I451" s="163"/>
      <c r="J451" s="163"/>
      <c r="K451" s="163"/>
      <c r="M451" s="167"/>
    </row>
    <row r="452" spans="1:13" s="164" customFormat="1" x14ac:dyDescent="0.35">
      <c r="A452" s="162"/>
      <c r="B452" s="162"/>
      <c r="C452" s="163"/>
      <c r="D452" s="163"/>
      <c r="E452" s="163"/>
      <c r="F452" s="163"/>
      <c r="G452" s="163"/>
      <c r="H452" s="163"/>
      <c r="I452" s="163"/>
      <c r="J452" s="163"/>
      <c r="K452" s="163"/>
      <c r="M452" s="167"/>
    </row>
    <row r="453" spans="1:13" s="164" customFormat="1" x14ac:dyDescent="0.35">
      <c r="A453" s="162"/>
      <c r="B453" s="162"/>
      <c r="C453" s="163"/>
      <c r="D453" s="163"/>
      <c r="E453" s="163"/>
      <c r="F453" s="163"/>
      <c r="G453" s="163"/>
      <c r="H453" s="163"/>
      <c r="I453" s="163"/>
      <c r="J453" s="163"/>
      <c r="K453" s="163"/>
      <c r="M453" s="167"/>
    </row>
    <row r="454" spans="1:13" s="164" customFormat="1" x14ac:dyDescent="0.35">
      <c r="A454" s="162"/>
      <c r="B454" s="162"/>
      <c r="C454" s="163"/>
      <c r="D454" s="163"/>
      <c r="E454" s="163"/>
      <c r="F454" s="163"/>
      <c r="G454" s="163"/>
      <c r="H454" s="163"/>
      <c r="I454" s="163"/>
      <c r="J454" s="163"/>
      <c r="K454" s="163"/>
      <c r="M454" s="167"/>
    </row>
    <row r="455" spans="1:13" s="164" customFormat="1" x14ac:dyDescent="0.35">
      <c r="A455" s="162"/>
      <c r="B455" s="162"/>
      <c r="C455" s="163"/>
      <c r="D455" s="163"/>
      <c r="E455" s="163"/>
      <c r="F455" s="163"/>
      <c r="G455" s="163"/>
      <c r="H455" s="163"/>
      <c r="I455" s="163"/>
      <c r="J455" s="163"/>
      <c r="K455" s="163"/>
      <c r="M455" s="167"/>
    </row>
    <row r="456" spans="1:13" s="164" customFormat="1" x14ac:dyDescent="0.35">
      <c r="A456" s="162"/>
      <c r="B456" s="162"/>
      <c r="C456" s="163"/>
      <c r="D456" s="163"/>
      <c r="E456" s="163"/>
      <c r="F456" s="163"/>
      <c r="G456" s="163"/>
      <c r="H456" s="163"/>
      <c r="I456" s="163"/>
      <c r="J456" s="163"/>
      <c r="K456" s="163"/>
      <c r="M456" s="167"/>
    </row>
    <row r="457" spans="1:13" s="164" customFormat="1" x14ac:dyDescent="0.35">
      <c r="A457" s="162"/>
      <c r="B457" s="162"/>
      <c r="C457" s="163"/>
      <c r="D457" s="163"/>
      <c r="E457" s="163"/>
      <c r="F457" s="163"/>
      <c r="G457" s="163"/>
      <c r="H457" s="163"/>
      <c r="I457" s="163"/>
      <c r="J457" s="163"/>
      <c r="K457" s="163"/>
      <c r="M457" s="167"/>
    </row>
    <row r="458" spans="1:13" s="164" customFormat="1" x14ac:dyDescent="0.35">
      <c r="A458" s="162"/>
      <c r="B458" s="162"/>
      <c r="C458" s="163"/>
      <c r="D458" s="163"/>
      <c r="E458" s="163"/>
      <c r="F458" s="163"/>
      <c r="G458" s="163"/>
      <c r="H458" s="163"/>
      <c r="I458" s="163"/>
      <c r="J458" s="163"/>
      <c r="K458" s="163"/>
      <c r="M458" s="167"/>
    </row>
    <row r="459" spans="1:13" s="164" customFormat="1" x14ac:dyDescent="0.35">
      <c r="A459" s="162"/>
      <c r="B459" s="162"/>
      <c r="C459" s="163"/>
      <c r="D459" s="163"/>
      <c r="E459" s="163"/>
      <c r="F459" s="163"/>
      <c r="G459" s="163"/>
      <c r="H459" s="163"/>
      <c r="I459" s="163"/>
      <c r="J459" s="163"/>
      <c r="K459" s="163"/>
      <c r="M459" s="167"/>
    </row>
    <row r="460" spans="1:13" s="164" customFormat="1" x14ac:dyDescent="0.35">
      <c r="A460" s="162"/>
      <c r="B460" s="162"/>
      <c r="C460" s="163"/>
      <c r="D460" s="163"/>
      <c r="E460" s="163"/>
      <c r="F460" s="163"/>
      <c r="G460" s="163"/>
      <c r="H460" s="163"/>
      <c r="I460" s="163"/>
      <c r="J460" s="163"/>
      <c r="K460" s="163"/>
      <c r="M460" s="167"/>
    </row>
    <row r="461" spans="1:13" s="164" customFormat="1" x14ac:dyDescent="0.35">
      <c r="A461" s="162"/>
      <c r="B461" s="162"/>
      <c r="C461" s="163"/>
      <c r="D461" s="163"/>
      <c r="E461" s="163"/>
      <c r="F461" s="163"/>
      <c r="G461" s="163"/>
      <c r="H461" s="163"/>
      <c r="I461" s="163"/>
      <c r="J461" s="163"/>
      <c r="K461" s="163"/>
      <c r="M461" s="167"/>
    </row>
    <row r="462" spans="1:13" s="164" customFormat="1" x14ac:dyDescent="0.35">
      <c r="A462" s="162"/>
      <c r="B462" s="162"/>
      <c r="C462" s="163"/>
      <c r="D462" s="163"/>
      <c r="E462" s="163"/>
      <c r="F462" s="163"/>
      <c r="G462" s="163"/>
      <c r="H462" s="163"/>
      <c r="I462" s="163"/>
      <c r="J462" s="163"/>
      <c r="K462" s="163"/>
      <c r="M462" s="167"/>
    </row>
    <row r="463" spans="1:13" s="164" customFormat="1" x14ac:dyDescent="0.35">
      <c r="A463" s="162"/>
      <c r="B463" s="162"/>
      <c r="C463" s="163"/>
      <c r="D463" s="163"/>
      <c r="E463" s="163"/>
      <c r="F463" s="163"/>
      <c r="G463" s="163"/>
      <c r="H463" s="163"/>
      <c r="I463" s="163"/>
      <c r="J463" s="163"/>
      <c r="K463" s="163"/>
      <c r="M463" s="167"/>
    </row>
    <row r="464" spans="1:13" s="164" customFormat="1" x14ac:dyDescent="0.35">
      <c r="A464" s="162"/>
      <c r="B464" s="162"/>
      <c r="C464" s="163"/>
      <c r="D464" s="163"/>
      <c r="E464" s="163"/>
      <c r="F464" s="163"/>
      <c r="G464" s="163"/>
      <c r="H464" s="163"/>
      <c r="I464" s="163"/>
      <c r="J464" s="163"/>
      <c r="K464" s="163"/>
      <c r="M464" s="167"/>
    </row>
    <row r="465" spans="1:13" s="164" customFormat="1" x14ac:dyDescent="0.35">
      <c r="A465" s="162"/>
      <c r="B465" s="162"/>
      <c r="C465" s="163"/>
      <c r="D465" s="163"/>
      <c r="E465" s="163"/>
      <c r="F465" s="163"/>
      <c r="G465" s="163"/>
      <c r="H465" s="163"/>
      <c r="I465" s="163"/>
      <c r="J465" s="163"/>
      <c r="K465" s="163"/>
      <c r="M465" s="167"/>
    </row>
    <row r="466" spans="1:13" s="164" customFormat="1" x14ac:dyDescent="0.35">
      <c r="A466" s="162"/>
      <c r="B466" s="162"/>
      <c r="C466" s="163"/>
      <c r="D466" s="163"/>
      <c r="E466" s="163"/>
      <c r="F466" s="163"/>
      <c r="G466" s="163"/>
      <c r="H466" s="163"/>
      <c r="I466" s="163"/>
      <c r="J466" s="163"/>
      <c r="K466" s="163"/>
      <c r="M466" s="167"/>
    </row>
    <row r="467" spans="1:13" s="164" customFormat="1" x14ac:dyDescent="0.35">
      <c r="A467" s="162"/>
      <c r="B467" s="162"/>
      <c r="C467" s="163"/>
      <c r="D467" s="163"/>
      <c r="E467" s="163"/>
      <c r="F467" s="163"/>
      <c r="G467" s="163"/>
      <c r="H467" s="163"/>
      <c r="I467" s="163"/>
      <c r="J467" s="163"/>
      <c r="K467" s="163"/>
      <c r="M467" s="167"/>
    </row>
    <row r="468" spans="1:13" s="164" customFormat="1" x14ac:dyDescent="0.35">
      <c r="A468" s="162"/>
      <c r="B468" s="162"/>
      <c r="C468" s="163"/>
      <c r="D468" s="163"/>
      <c r="E468" s="163"/>
      <c r="F468" s="163"/>
      <c r="G468" s="163"/>
      <c r="H468" s="163"/>
      <c r="I468" s="163"/>
      <c r="J468" s="163"/>
      <c r="K468" s="163"/>
      <c r="M468" s="167"/>
    </row>
    <row r="469" spans="1:13" s="164" customFormat="1" x14ac:dyDescent="0.35">
      <c r="A469" s="162"/>
      <c r="B469" s="162"/>
      <c r="C469" s="163"/>
      <c r="D469" s="163"/>
      <c r="E469" s="163"/>
      <c r="F469" s="163"/>
      <c r="G469" s="163"/>
      <c r="H469" s="163"/>
      <c r="I469" s="163"/>
      <c r="J469" s="163"/>
      <c r="K469" s="163"/>
      <c r="M469" s="167"/>
    </row>
    <row r="470" spans="1:13" s="164" customFormat="1" x14ac:dyDescent="0.35">
      <c r="A470" s="162"/>
      <c r="B470" s="162"/>
      <c r="C470" s="163"/>
      <c r="D470" s="163"/>
      <c r="E470" s="163"/>
      <c r="F470" s="163"/>
      <c r="G470" s="163"/>
      <c r="H470" s="163"/>
      <c r="I470" s="163"/>
      <c r="J470" s="163"/>
      <c r="K470" s="163"/>
      <c r="M470" s="167"/>
    </row>
    <row r="471" spans="1:13" s="164" customFormat="1" x14ac:dyDescent="0.35">
      <c r="A471" s="162"/>
      <c r="B471" s="162"/>
      <c r="C471" s="163"/>
      <c r="D471" s="163"/>
      <c r="E471" s="163"/>
      <c r="F471" s="163"/>
      <c r="G471" s="163"/>
      <c r="H471" s="163"/>
      <c r="I471" s="163"/>
      <c r="J471" s="163"/>
      <c r="K471" s="163"/>
      <c r="M471" s="167"/>
    </row>
    <row r="472" spans="1:13" s="164" customFormat="1" x14ac:dyDescent="0.35">
      <c r="A472" s="162"/>
      <c r="B472" s="162"/>
      <c r="C472" s="163"/>
      <c r="D472" s="163"/>
      <c r="E472" s="163"/>
      <c r="F472" s="163"/>
      <c r="G472" s="163"/>
      <c r="H472" s="163"/>
      <c r="I472" s="163"/>
      <c r="J472" s="163"/>
      <c r="K472" s="163"/>
      <c r="M472" s="167"/>
    </row>
    <row r="473" spans="1:13" s="164" customFormat="1" x14ac:dyDescent="0.35">
      <c r="A473" s="162"/>
      <c r="B473" s="162"/>
      <c r="C473" s="163"/>
      <c r="D473" s="163"/>
      <c r="E473" s="163"/>
      <c r="F473" s="163"/>
      <c r="G473" s="163"/>
      <c r="H473" s="163"/>
      <c r="I473" s="163"/>
      <c r="J473" s="163"/>
      <c r="K473" s="163"/>
      <c r="M473" s="167"/>
    </row>
    <row r="474" spans="1:13" s="164" customFormat="1" x14ac:dyDescent="0.35">
      <c r="A474" s="162"/>
      <c r="B474" s="162"/>
      <c r="C474" s="163"/>
      <c r="D474" s="163"/>
      <c r="E474" s="163"/>
      <c r="F474" s="163"/>
      <c r="G474" s="163"/>
      <c r="H474" s="163"/>
      <c r="I474" s="163"/>
      <c r="J474" s="163"/>
      <c r="K474" s="163"/>
      <c r="M474" s="167"/>
    </row>
    <row r="475" spans="1:13" s="164" customFormat="1" x14ac:dyDescent="0.35">
      <c r="A475" s="162"/>
      <c r="B475" s="162"/>
      <c r="C475" s="163"/>
      <c r="D475" s="163"/>
      <c r="E475" s="163"/>
      <c r="F475" s="163"/>
      <c r="G475" s="163"/>
      <c r="H475" s="163"/>
      <c r="I475" s="163"/>
      <c r="J475" s="163"/>
      <c r="K475" s="163"/>
      <c r="M475" s="167"/>
    </row>
    <row r="476" spans="1:13" s="164" customFormat="1" x14ac:dyDescent="0.35">
      <c r="A476" s="162"/>
      <c r="B476" s="162"/>
      <c r="C476" s="163"/>
      <c r="D476" s="163"/>
      <c r="E476" s="163"/>
      <c r="F476" s="163"/>
      <c r="G476" s="163"/>
      <c r="H476" s="163"/>
      <c r="I476" s="163"/>
      <c r="J476" s="163"/>
      <c r="K476" s="163"/>
      <c r="M476" s="167"/>
    </row>
    <row r="477" spans="1:13" s="164" customFormat="1" x14ac:dyDescent="0.35">
      <c r="A477" s="162"/>
      <c r="B477" s="162"/>
      <c r="C477" s="163"/>
      <c r="D477" s="163"/>
      <c r="E477" s="163"/>
      <c r="F477" s="163"/>
      <c r="G477" s="163"/>
      <c r="H477" s="163"/>
      <c r="I477" s="163"/>
      <c r="J477" s="163"/>
      <c r="K477" s="163"/>
      <c r="M477" s="167"/>
    </row>
    <row r="478" spans="1:13" s="164" customFormat="1" x14ac:dyDescent="0.35">
      <c r="A478" s="162"/>
      <c r="B478" s="162"/>
      <c r="C478" s="163"/>
      <c r="D478" s="163"/>
      <c r="E478" s="163"/>
      <c r="F478" s="163"/>
      <c r="G478" s="163"/>
      <c r="H478" s="163"/>
      <c r="I478" s="163"/>
      <c r="J478" s="163"/>
      <c r="K478" s="163"/>
      <c r="M478" s="167"/>
    </row>
    <row r="479" spans="1:13" s="164" customFormat="1" x14ac:dyDescent="0.35">
      <c r="A479" s="162"/>
      <c r="B479" s="162"/>
      <c r="C479" s="163"/>
      <c r="D479" s="163"/>
      <c r="E479" s="163"/>
      <c r="F479" s="163"/>
      <c r="G479" s="163"/>
      <c r="H479" s="163"/>
      <c r="I479" s="163"/>
      <c r="J479" s="163"/>
      <c r="K479" s="163"/>
      <c r="M479" s="167"/>
    </row>
    <row r="480" spans="1:13" s="164" customFormat="1" x14ac:dyDescent="0.35">
      <c r="A480" s="162"/>
      <c r="B480" s="162"/>
      <c r="C480" s="163"/>
      <c r="D480" s="163"/>
      <c r="E480" s="163"/>
      <c r="F480" s="163"/>
      <c r="G480" s="163"/>
      <c r="H480" s="163"/>
      <c r="I480" s="163"/>
      <c r="J480" s="163"/>
      <c r="K480" s="163"/>
      <c r="M480" s="167"/>
    </row>
    <row r="481" spans="1:13" s="164" customFormat="1" x14ac:dyDescent="0.35">
      <c r="A481" s="162"/>
      <c r="B481" s="162"/>
      <c r="C481" s="163"/>
      <c r="D481" s="163"/>
      <c r="E481" s="163"/>
      <c r="F481" s="163"/>
      <c r="G481" s="163"/>
      <c r="H481" s="163"/>
      <c r="I481" s="163"/>
      <c r="J481" s="163"/>
      <c r="K481" s="163"/>
      <c r="M481" s="167"/>
    </row>
    <row r="482" spans="1:13" s="164" customFormat="1" x14ac:dyDescent="0.35">
      <c r="A482" s="162"/>
      <c r="B482" s="162"/>
      <c r="C482" s="163"/>
      <c r="D482" s="163"/>
      <c r="E482" s="163"/>
      <c r="F482" s="163"/>
      <c r="G482" s="163"/>
      <c r="H482" s="163"/>
      <c r="I482" s="163"/>
      <c r="J482" s="163"/>
      <c r="K482" s="163"/>
      <c r="M482" s="167"/>
    </row>
    <row r="483" spans="1:13" s="164" customFormat="1" x14ac:dyDescent="0.35">
      <c r="A483" s="162"/>
      <c r="B483" s="162"/>
      <c r="C483" s="163"/>
      <c r="D483" s="163"/>
      <c r="E483" s="163"/>
      <c r="F483" s="163"/>
      <c r="G483" s="163"/>
      <c r="H483" s="163"/>
      <c r="I483" s="163"/>
      <c r="J483" s="163"/>
      <c r="K483" s="163"/>
      <c r="M483" s="167"/>
    </row>
    <row r="484" spans="1:13" s="164" customFormat="1" x14ac:dyDescent="0.35">
      <c r="A484" s="162"/>
      <c r="B484" s="162"/>
      <c r="C484" s="163"/>
      <c r="D484" s="163"/>
      <c r="E484" s="163"/>
      <c r="F484" s="163"/>
      <c r="G484" s="163"/>
      <c r="H484" s="163"/>
      <c r="I484" s="163"/>
      <c r="J484" s="163"/>
      <c r="K484" s="163"/>
      <c r="M484" s="167"/>
    </row>
    <row r="485" spans="1:13" s="164" customFormat="1" x14ac:dyDescent="0.35">
      <c r="A485" s="162"/>
      <c r="B485" s="162"/>
      <c r="C485" s="163"/>
      <c r="D485" s="163"/>
      <c r="E485" s="163"/>
      <c r="F485" s="163"/>
      <c r="G485" s="163"/>
      <c r="H485" s="163"/>
      <c r="I485" s="163"/>
      <c r="J485" s="163"/>
      <c r="K485" s="163"/>
      <c r="M485" s="167"/>
    </row>
    <row r="486" spans="1:13" s="164" customFormat="1" x14ac:dyDescent="0.35">
      <c r="A486" s="162"/>
      <c r="B486" s="162"/>
      <c r="C486" s="163"/>
      <c r="D486" s="163"/>
      <c r="E486" s="163"/>
      <c r="F486" s="163"/>
      <c r="G486" s="163"/>
      <c r="H486" s="163"/>
      <c r="I486" s="163"/>
      <c r="J486" s="163"/>
      <c r="K486" s="163"/>
      <c r="M486" s="167"/>
    </row>
    <row r="487" spans="1:13" s="164" customFormat="1" x14ac:dyDescent="0.35">
      <c r="A487" s="162"/>
      <c r="B487" s="162"/>
      <c r="C487" s="163"/>
      <c r="D487" s="163"/>
      <c r="E487" s="163"/>
      <c r="F487" s="163"/>
      <c r="G487" s="163"/>
      <c r="H487" s="163"/>
      <c r="I487" s="163"/>
      <c r="J487" s="163"/>
      <c r="K487" s="163"/>
      <c r="M487" s="167"/>
    </row>
    <row r="488" spans="1:13" s="164" customFormat="1" x14ac:dyDescent="0.35">
      <c r="A488" s="162"/>
      <c r="B488" s="162"/>
      <c r="C488" s="163"/>
      <c r="D488" s="163"/>
      <c r="E488" s="163"/>
      <c r="F488" s="163"/>
      <c r="G488" s="163"/>
      <c r="H488" s="163"/>
      <c r="I488" s="163"/>
      <c r="J488" s="163"/>
      <c r="K488" s="163"/>
      <c r="M488" s="167"/>
    </row>
    <row r="489" spans="1:13" s="164" customFormat="1" x14ac:dyDescent="0.35">
      <c r="A489" s="162"/>
      <c r="B489" s="162"/>
      <c r="C489" s="163"/>
      <c r="D489" s="163"/>
      <c r="E489" s="163"/>
      <c r="F489" s="163"/>
      <c r="G489" s="163"/>
      <c r="H489" s="163"/>
      <c r="I489" s="163"/>
      <c r="J489" s="163"/>
      <c r="K489" s="163"/>
      <c r="M489" s="167"/>
    </row>
  </sheetData>
  <mergeCells count="7">
    <mergeCell ref="F1:K2"/>
    <mergeCell ref="L1:L3"/>
    <mergeCell ref="A1:A3"/>
    <mergeCell ref="B1:B3"/>
    <mergeCell ref="C1:C3"/>
    <mergeCell ref="D1:D3"/>
    <mergeCell ref="E1:E3"/>
  </mergeCells>
  <conditionalFormatting sqref="A4:A86">
    <cfRule type="expression" dxfId="1" priority="1">
      <formula>$B4="provisoire"</formula>
    </cfRule>
  </conditionalFormatting>
  <conditionalFormatting sqref="B4:B86">
    <cfRule type="expression" dxfId="0" priority="2">
      <formula>$B4="provisoire"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Lisez_moi</vt:lpstr>
      <vt:lpstr>Sommaire</vt:lpstr>
      <vt:lpstr>Données trimestrielles PA</vt:lpstr>
      <vt:lpstr>Bénéficiaires mensuels PA</vt:lpstr>
      <vt:lpstr>Bénéficiaires_dépt_TRIM</vt:lpstr>
      <vt:lpstr>Dépenses_dépt_TRIM</vt:lpstr>
      <vt:lpstr>Entrées-Sorties_TRIM</vt:lpstr>
      <vt:lpstr>Entrées-Sorties_MENS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 CHANTEL 755</dc:creator>
  <cp:lastModifiedBy>Cecile CHANTEL 755</cp:lastModifiedBy>
  <dcterms:created xsi:type="dcterms:W3CDTF">2023-08-14T11:51:24Z</dcterms:created>
  <dcterms:modified xsi:type="dcterms:W3CDTF">2026-06-17T07:17:04Z</dcterms:modified>
</cp:coreProperties>
</file>