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60" windowHeight="12800" activeTab="0"/>
  </bookViews>
  <sheets>
    <sheet name="bilan2023" sheetId="1" r:id="rId1"/>
  </sheets>
  <definedNames>
    <definedName name="_xlnm.Print_Area" localSheetId="0">'bilan2023'!$A$1:$N$363</definedName>
  </definedNames>
  <calcPr fullCalcOnLoad="1"/>
</workbook>
</file>

<file path=xl/sharedStrings.xml><?xml version="1.0" encoding="utf-8"?>
<sst xmlns="http://schemas.openxmlformats.org/spreadsheetml/2006/main" count="270" uniqueCount="236">
  <si>
    <t>Projet ponctuel</t>
  </si>
  <si>
    <t>Projet annuel (solde 25%)</t>
  </si>
  <si>
    <t>Montant à payer</t>
  </si>
  <si>
    <t>Montant accordé</t>
  </si>
  <si>
    <t>Subvention accordée lors de la commission départementale du :………………………………………..</t>
  </si>
  <si>
    <t>N° de dossier :</t>
  </si>
  <si>
    <t>Cadre réservé à la CAF</t>
  </si>
  <si>
    <t>Cachet et signature</t>
  </si>
  <si>
    <t>Qualité</t>
  </si>
  <si>
    <t>Prénom et nom</t>
  </si>
  <si>
    <t>Le Maire, Le Président ou son délégataire</t>
  </si>
  <si>
    <t>REEL : Pensez à vérifier la concordance des subventions rapatriées du compte de résultat vers la fiche synthèse</t>
  </si>
  <si>
    <t>participations familles</t>
  </si>
  <si>
    <t>autres produits</t>
  </si>
  <si>
    <t>subvention  Opérateur</t>
  </si>
  <si>
    <t>subvention Etat</t>
  </si>
  <si>
    <t>subvention Collectivité</t>
  </si>
  <si>
    <t xml:space="preserve">subvention vvv Caf </t>
  </si>
  <si>
    <t>coût total de l'action</t>
  </si>
  <si>
    <t>commentaire 
et justification des écarts</t>
  </si>
  <si>
    <t>Ecart 
prév/réel</t>
  </si>
  <si>
    <t>%</t>
  </si>
  <si>
    <t xml:space="preserve">Réel  €                  </t>
  </si>
  <si>
    <t xml:space="preserve">   %</t>
  </si>
  <si>
    <t xml:space="preserve">Prévisonnel  €         </t>
  </si>
  <si>
    <t xml:space="preserve">   budget Action :</t>
  </si>
  <si>
    <t>% filles</t>
  </si>
  <si>
    <t>% public QPV</t>
  </si>
  <si>
    <t>nb nouveaux jeunes</t>
  </si>
  <si>
    <t xml:space="preserve">nb jeunes </t>
  </si>
  <si>
    <t>public :</t>
  </si>
  <si>
    <t>nb jours</t>
  </si>
  <si>
    <t>Commentaire et
justification des écarts</t>
  </si>
  <si>
    <t>réel</t>
  </si>
  <si>
    <t>prévisionnel</t>
  </si>
  <si>
    <t>@</t>
  </si>
  <si>
    <t>(</t>
  </si>
  <si>
    <t>Nom Prénom :</t>
  </si>
  <si>
    <t>Coordonnées du référent</t>
  </si>
  <si>
    <t>Période prévue</t>
  </si>
  <si>
    <t>Commune concernée par le projet</t>
  </si>
  <si>
    <t>Intitulé du projet</t>
  </si>
  <si>
    <t>Gestionnaire du projet</t>
  </si>
  <si>
    <t>A REMPLIR UNIQUEMENT POUR LES PROJETS FINANCES PAR LA CAF DU RHONE</t>
  </si>
  <si>
    <t>merci de renseigner les zones bleu ciel</t>
  </si>
  <si>
    <t>Observations à formuler sur le compte-rendu financier de l'opération subventionnée :</t>
  </si>
  <si>
    <t>Contributions volontaires en nature affectées à la réalisation du projet ou de l'action subventionnée* :</t>
  </si>
  <si>
    <t>Expliquer et justifier les écarts significatifs éventuels entre le budget prévisionnel de l'action et le budget final exécuté :</t>
  </si>
  <si>
    <t>Règles de répartition des charges indirectes affectées à l'action subventionnée (exemple : quote-part ou pourcentage des loyers, des salaires, etc.) :</t>
  </si>
  <si>
    <t xml:space="preserve"> COMPTE RENDU FINANCIER DE L'ACTION :
DONNEES CHIFFREES</t>
  </si>
  <si>
    <t>6.3</t>
  </si>
  <si>
    <t>*Les "contributions volontaires" correspondent au bénévolat, aux mises à disposition gratuites de personnes ainsi que de biens meubles (matériel, véhicules, etc.) ou immeubles. Leur inscription en comptabilité n'est possible que si l'association dispose d'une information quantitative et valorisable sur ces contributions volontaires ainsi que de méthodes d'enregistrement fiables.</t>
  </si>
  <si>
    <t>Ne pas indiquer les centimes d'euros.</t>
  </si>
  <si>
    <t>(montant attribué/total des produits) x 100</t>
  </si>
  <si>
    <t>du total des produits.</t>
  </si>
  <si>
    <t>représente</t>
  </si>
  <si>
    <t>La subvention de</t>
  </si>
  <si>
    <t>TOTAL GENERAL CLASSES 7 + 8</t>
  </si>
  <si>
    <t>TOTAL GENERAL CLASSES 6 + 8</t>
  </si>
  <si>
    <t>TOTAL CLASSE 8</t>
  </si>
  <si>
    <t xml:space="preserve">Bénévolat </t>
  </si>
  <si>
    <t>Prestations en nature</t>
  </si>
  <si>
    <t>Mise à disposition gratuite de biens et prestations</t>
  </si>
  <si>
    <t>Dons en nature</t>
  </si>
  <si>
    <t>Secours en nature</t>
  </si>
  <si>
    <t>CONTREPARTIE CONTRIBUTIONS VOLONTAIRES</t>
  </si>
  <si>
    <t>CONTRIBUTIONS VOLONTAIRES</t>
  </si>
  <si>
    <t>RESULTAT -</t>
  </si>
  <si>
    <t>RESULTAT +</t>
  </si>
  <si>
    <t>TOTAL PRODUITS de l'ACTION</t>
  </si>
  <si>
    <t>TOTAL CHARGES De l'ACTION</t>
  </si>
  <si>
    <t>Agence de services et de paiement  (CNASEA, emploi aidé)</t>
  </si>
  <si>
    <t>DOTATION AUX AMORTISSEMENTS</t>
  </si>
  <si>
    <t>CHARGES EXCEPTIONNELLES</t>
  </si>
  <si>
    <r>
      <rPr>
        <b/>
        <sz val="14"/>
        <color indexed="18"/>
        <rFont val="Arial"/>
        <family val="2"/>
      </rPr>
      <t>REPORTS</t>
    </r>
    <r>
      <rPr>
        <sz val="14"/>
        <color indexed="18"/>
        <rFont val="Arial"/>
        <family val="2"/>
      </rPr>
      <t xml:space="preserve"> ressources non utilisées d'opérations antérieures</t>
    </r>
  </si>
  <si>
    <t>PRODUITS FINANCIERS</t>
  </si>
  <si>
    <t>CHARGES FINANCIERES</t>
  </si>
  <si>
    <t>. Apport association / centre social</t>
  </si>
  <si>
    <t xml:space="preserve">AUTRES PRODUITS DE GESTION </t>
  </si>
  <si>
    <t>AUTRES CHARGES DE GESTION</t>
  </si>
  <si>
    <t>Aide privée</t>
  </si>
  <si>
    <t>- Autres charges de personnel</t>
  </si>
  <si>
    <t>Autres établissements publics</t>
  </si>
  <si>
    <r>
      <t xml:space="preserve">· Charges sociales  </t>
    </r>
    <r>
      <rPr>
        <i/>
        <sz val="14"/>
        <color indexed="18"/>
        <rFont val="Arial"/>
        <family val="2"/>
      </rPr>
      <t xml:space="preserve">    </t>
    </r>
  </si>
  <si>
    <r>
      <t xml:space="preserve">· Rémunérations des personnels                      </t>
    </r>
    <r>
      <rPr>
        <i/>
        <sz val="14"/>
        <color indexed="18"/>
        <rFont val="Arial"/>
        <family val="2"/>
      </rPr>
      <t xml:space="preserve">          </t>
    </r>
  </si>
  <si>
    <t>Fonds européen</t>
  </si>
  <si>
    <t>CHARGES DE PERSONNEL</t>
  </si>
  <si>
    <t>Organismes sociaux</t>
  </si>
  <si>
    <t xml:space="preserve"> - Autres impôts et taxes</t>
  </si>
  <si>
    <t>(préciser)</t>
  </si>
  <si>
    <t>Caf (autre que VVV)</t>
  </si>
  <si>
    <t xml:space="preserve"> - Impôts, taxes liés aux frais de personnel </t>
  </si>
  <si>
    <t>IMPOTS, TAXES ET VERSEMENTS ASSIMILES</t>
  </si>
  <si>
    <t>Commune</t>
  </si>
  <si>
    <t>(EPCI)</t>
  </si>
  <si>
    <t>Intercommunalité</t>
  </si>
  <si>
    <t xml:space="preserve">· Déplacements, missions </t>
  </si>
  <si>
    <t>Département</t>
  </si>
  <si>
    <t>· Publicité</t>
  </si>
  <si>
    <t>Région</t>
  </si>
  <si>
    <t>· Rémunération d’intermédiaires et  honoraires</t>
  </si>
  <si>
    <t xml:space="preserve">AUTRES SERVICES </t>
  </si>
  <si>
    <t>Etat</t>
  </si>
  <si>
    <t>Caf</t>
  </si>
  <si>
    <t>VVV</t>
  </si>
  <si>
    <t>Etat ACSE</t>
  </si>
  <si>
    <t>· Primes d’assurance</t>
  </si>
  <si>
    <t xml:space="preserve">· Entretien </t>
  </si>
  <si>
    <t>Subventions d'exploitation</t>
  </si>
  <si>
    <t xml:space="preserve">· Location </t>
  </si>
  <si>
    <t>SERVICES EXTERIEURS</t>
  </si>
  <si>
    <t>Produits des activités annexes (loto,fêtes…)</t>
  </si>
  <si>
    <t xml:space="preserve">Participations des usagers </t>
  </si>
  <si>
    <t>Prestation de service reçue de la Caf</t>
  </si>
  <si>
    <t>Achats matières et fournitures</t>
  </si>
  <si>
    <t>Prestations de services</t>
  </si>
  <si>
    <t>Vente de marchandises, prestations de service</t>
  </si>
  <si>
    <t>ACHATS</t>
  </si>
  <si>
    <t>MONTANT</t>
  </si>
  <si>
    <t>7 - PRODUITS</t>
  </si>
  <si>
    <t>6 - CHARGES</t>
  </si>
  <si>
    <t>6.2</t>
  </si>
  <si>
    <t>Commentaires</t>
  </si>
  <si>
    <t>Indicateurs de réussite
 réalisés</t>
  </si>
  <si>
    <t>Indicateurs de réussite 
prévisionnels</t>
  </si>
  <si>
    <t>Objectifs</t>
  </si>
  <si>
    <t>F/ LES OBJECTIFS ONT-ILS ÉTÉ ATTEINTS au regard des indicateurs de réussite prévisionnels choisis?</t>
  </si>
  <si>
    <t>- Commentaires sur le partenariat</t>
  </si>
  <si>
    <t>Si autre, précisez :</t>
  </si>
  <si>
    <r>
      <t xml:space="preserve">- Effets repérables de ces relations partenariales </t>
    </r>
    <r>
      <rPr>
        <i/>
        <sz val="16"/>
        <color indexed="56"/>
        <rFont val="Arial"/>
        <family val="2"/>
      </rPr>
      <t>(liste déroulante à hiérachiser de 1 à 3)</t>
    </r>
  </si>
  <si>
    <t>Services de la mairie (préciser)</t>
  </si>
  <si>
    <t>Association extérieures</t>
  </si>
  <si>
    <t>Services sociaux</t>
  </si>
  <si>
    <t>PJJ</t>
  </si>
  <si>
    <t>Equipe de prévention spécialisée</t>
  </si>
  <si>
    <t>Association de quartier</t>
  </si>
  <si>
    <t>NATURE DU PARTENARIAT
(repérage des jeunes, diffusion d'information, conception du projet, animation du projet, accompagnement spécifique…)</t>
  </si>
  <si>
    <t>ACTEURS LOCAUX</t>
  </si>
  <si>
    <t>E/ LE PARTENARIAT</t>
  </si>
  <si>
    <t>- Les difficultés rencontrées</t>
  </si>
  <si>
    <t>- Les points forts de l'encadrement</t>
  </si>
  <si>
    <t>Diplômes
Qualification</t>
  </si>
  <si>
    <t>Statut et/ou 
nature du contrat</t>
  </si>
  <si>
    <t>Fonction</t>
  </si>
  <si>
    <t>L'action est conduite par
Nom(s) Prénom(s)</t>
  </si>
  <si>
    <t>(animateurs et encadrants techniques)</t>
  </si>
  <si>
    <t>D/ L'ENCADREMENT</t>
  </si>
  <si>
    <t>- Commentaires sur l'implication des parents</t>
  </si>
  <si>
    <r>
      <t xml:space="preserve">- Effets repérables de l'implication des parents, en terme d'amélioration </t>
    </r>
    <r>
      <rPr>
        <b/>
        <i/>
        <sz val="16"/>
        <color indexed="56"/>
        <rFont val="Arial"/>
        <family val="2"/>
      </rPr>
      <t>(liste déroulante à hiérarchiser de 1 à 3)</t>
    </r>
  </si>
  <si>
    <t>Autre(s), précisez :</t>
  </si>
  <si>
    <t>v</t>
  </si>
  <si>
    <t>Au bilan</t>
  </si>
  <si>
    <t>Sur certains temps de l'action</t>
  </si>
  <si>
    <t>A l'inscription des jeunes</t>
  </si>
  <si>
    <t>(cases à cocher)</t>
  </si>
  <si>
    <t>- Quelle a été la participation des parents?</t>
  </si>
  <si>
    <t>Si oui, précisez :</t>
  </si>
  <si>
    <t>Démarche spécifique auprès des parents des filles</t>
  </si>
  <si>
    <t>Temps de rencontre collectif</t>
  </si>
  <si>
    <t>Temps de rencontre individuel</t>
  </si>
  <si>
    <t>Temps de rencontre dans la structure</t>
  </si>
  <si>
    <t>Temps informel sur le quartier</t>
  </si>
  <si>
    <t>Communication écrite</t>
  </si>
  <si>
    <t>Information orale</t>
  </si>
  <si>
    <t>- Quelles démarches ont été entreprises auprès des parents ?</t>
  </si>
  <si>
    <t>C/ L'IMPLICATION DES PARENTS</t>
  </si>
  <si>
    <t>- Commentaires sur le public</t>
  </si>
  <si>
    <t>- Suite à cette action, nombre de jeunes qui ont intégré la structure ou une autre structure</t>
  </si>
  <si>
    <r>
      <t>- Effets repérables de cette action en terme d'amélioration</t>
    </r>
    <r>
      <rPr>
        <i/>
        <sz val="16"/>
        <color indexed="56"/>
        <rFont val="Arial"/>
        <family val="2"/>
      </rPr>
      <t xml:space="preserve"> (liste déroulante à hiérarchiser de 1 à 3)</t>
    </r>
  </si>
  <si>
    <t>- Si la mixité n'a pas pu être respectée, 
pourquoi ?</t>
  </si>
  <si>
    <t>des horaires adaptés</t>
  </si>
  <si>
    <t>un lieu spécifique</t>
  </si>
  <si>
    <t>le thème de l'action</t>
  </si>
  <si>
    <t>l'implication active des parents</t>
  </si>
  <si>
    <t>le lien avec les parents</t>
  </si>
  <si>
    <t>autre(s), précisez :</t>
  </si>
  <si>
    <t>la mixité de l'encadrement</t>
  </si>
  <si>
    <r>
      <t>- La participation du public féminin a été favorisée par :</t>
    </r>
    <r>
      <rPr>
        <b/>
        <i/>
        <sz val="16"/>
        <color indexed="56"/>
        <rFont val="Arial"/>
        <family val="2"/>
      </rPr>
      <t xml:space="preserve"> (cases à cocher)</t>
    </r>
  </si>
  <si>
    <t>si oui, lesquelles ?</t>
  </si>
  <si>
    <t>NON</t>
  </si>
  <si>
    <t>OUI</t>
  </si>
  <si>
    <t>Organisationnelles</t>
  </si>
  <si>
    <t>Pédagogiques</t>
  </si>
  <si>
    <t>- Des adaptations ont-elles été nécessaires pour accueillir un public qui ne fréquente pas régulièrement votre structure?</t>
  </si>
  <si>
    <r>
      <rPr>
        <b/>
        <i/>
        <u val="single"/>
        <sz val="12"/>
        <color indexed="56"/>
        <rFont val="Arial"/>
        <family val="2"/>
      </rPr>
      <t xml:space="preserve">(3) nombre de garçons/de filles </t>
    </r>
    <r>
      <rPr>
        <b/>
        <i/>
        <sz val="12"/>
        <color indexed="56"/>
        <rFont val="Arial"/>
        <family val="2"/>
      </rPr>
      <t>: nombre différents de jeunes et non pas nombre de présences</t>
    </r>
  </si>
  <si>
    <r>
      <rPr>
        <b/>
        <i/>
        <u val="single"/>
        <sz val="12"/>
        <color indexed="56"/>
        <rFont val="Arial"/>
        <family val="2"/>
      </rPr>
      <t xml:space="preserve">(2) nouveaux jeunes </t>
    </r>
    <r>
      <rPr>
        <b/>
        <i/>
        <sz val="12"/>
        <color indexed="56"/>
        <rFont val="Arial"/>
        <family val="2"/>
      </rPr>
      <t>: non connus de la structure et/ou qui  la fréquentent irrégulièrement</t>
    </r>
  </si>
  <si>
    <r>
      <rPr>
        <b/>
        <i/>
        <u val="single"/>
        <sz val="12"/>
        <color indexed="56"/>
        <rFont val="Arial"/>
        <family val="2"/>
      </rPr>
      <t xml:space="preserve">(1) public QPV </t>
    </r>
    <r>
      <rPr>
        <b/>
        <i/>
        <sz val="12"/>
        <color indexed="56"/>
        <rFont val="Arial"/>
        <family val="2"/>
      </rPr>
      <t xml:space="preserve">:  jeunes habitants dans les quartiers prioritaires définis par décret du 30 décembre 2014 fixant la liste des quartiers prioritaires politique de la ville. </t>
    </r>
  </si>
  <si>
    <t>Total</t>
  </si>
  <si>
    <t>18/25 ans</t>
  </si>
  <si>
    <t>17/18 ans</t>
  </si>
  <si>
    <t>14/16 ans</t>
  </si>
  <si>
    <t>11/13 ans</t>
  </si>
  <si>
    <t>Observations</t>
  </si>
  <si>
    <t>dont 
nouveaux
 jeunes 
(2)</t>
  </si>
  <si>
    <t>dont public
QPV 
(1)</t>
  </si>
  <si>
    <t>TOTAL</t>
  </si>
  <si>
    <t>Nbre 
de filles
 (3)</t>
  </si>
  <si>
    <t>dont public
QPV
 (1)</t>
  </si>
  <si>
    <t>Nbre de garcons
 (3)</t>
  </si>
  <si>
    <t>Tranche d'âges</t>
  </si>
  <si>
    <t>B/ LE PUBLIC</t>
  </si>
  <si>
    <t>(liste déroulante)</t>
  </si>
  <si>
    <t>4/ Nature de l'activité</t>
  </si>
  <si>
    <t xml:space="preserve">3/ Thème principal </t>
  </si>
  <si>
    <t>En cas de réalisation partielle, indiquer les changements significatifs par rapport à l'action prévue initialement :</t>
  </si>
  <si>
    <t xml:space="preserve">Réalisation de l'action financée </t>
  </si>
  <si>
    <t>Nombre de jours réalisés</t>
  </si>
  <si>
    <t xml:space="preserve">2/ Période </t>
  </si>
  <si>
    <t xml:space="preserve">1/ Résumer l'action en quelques lignes : </t>
  </si>
  <si>
    <t>A/ LE DESCRIPTIF DE L’ACTION </t>
  </si>
  <si>
    <t>Le signataire certifie sincère et conforme les bilans qualitatif et financier ci-après.</t>
  </si>
  <si>
    <t xml:space="preserve">Référent ville : </t>
  </si>
  <si>
    <t>Indiquez, s’il y a lieu, votre interlocuteur référent au sein des services municipaux (ou intercommunaux) :</t>
  </si>
  <si>
    <t>Mail :</t>
  </si>
  <si>
    <t xml:space="preserve">Téléphone : </t>
  </si>
  <si>
    <t>Fonction :</t>
  </si>
  <si>
    <t>Personne à contacter :</t>
  </si>
  <si>
    <t>Adresse :</t>
  </si>
  <si>
    <t>Nom du gestionnaire :</t>
  </si>
  <si>
    <t>IDENTIFICATION DE L’ORGANISME</t>
  </si>
  <si>
    <t>Quartier :</t>
  </si>
  <si>
    <t>Commune :</t>
  </si>
  <si>
    <t>Intitulé de l’action :</t>
  </si>
  <si>
    <t>(Uniquement si financement CAF)</t>
  </si>
  <si>
    <t>N° RNA ou à défaut celui du récépissé en préfecture :</t>
  </si>
  <si>
    <t>N° SIRET :</t>
  </si>
  <si>
    <t xml:space="preserve">    Merci de compléter les cellules teintées. ATTENTION, certaines ont une liste déroulante (cellules grises)</t>
  </si>
  <si>
    <t>(à compléter)</t>
  </si>
  <si>
    <t xml:space="preserve">Période </t>
  </si>
  <si>
    <t>6.1</t>
  </si>
  <si>
    <t>PRÉFET DU RHÔNE</t>
  </si>
  <si>
    <t>PRÉFET DE LA RÉGION AUVERGNE-RHONE-ALPES</t>
  </si>
  <si>
    <t>Nom et signature du CT :………………………………………………………………..</t>
  </si>
  <si>
    <t>CAF N° dossier</t>
  </si>
  <si>
    <r>
      <t xml:space="preserve">FICHE SYNTHESE VVV  </t>
    </r>
    <r>
      <rPr>
        <b/>
        <sz val="20"/>
        <color indexed="56"/>
        <rFont val="Arial"/>
        <family val="2"/>
      </rPr>
      <t>2024</t>
    </r>
  </si>
  <si>
    <r>
      <t xml:space="preserve"> BILAN QUALITATIF  ET  COMPTE-RENDU FINANCIER DE L’ACTION REALISEE
VILLE – VIE – VACANCES     </t>
    </r>
    <r>
      <rPr>
        <b/>
        <sz val="30"/>
        <color indexed="56"/>
        <rFont val="Arial"/>
        <family val="2"/>
      </rPr>
      <t>2024</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</si>
</sst>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1]"/>
    <numFmt numFmtId="167" formatCode="#,##0.00\ [$€-1]"/>
  </numFmts>
  <fonts count="165">
    <font>
      <strike/>
      <sz val="11"/>
      <color indexed="53"/>
      <name val="Calibri"/>
      <family val="2"/>
    </font>
    <font>
      <sz val="11"/>
      <color indexed="8"/>
      <name val="Calibri"/>
      <family val="2"/>
    </font>
    <font>
      <sz val="11"/>
      <name val="Arial"/>
      <family val="2"/>
    </font>
    <font>
      <sz val="16"/>
      <name val="Arial"/>
      <family val="2"/>
    </font>
    <font>
      <b/>
      <sz val="14"/>
      <color indexed="8"/>
      <name val="Arial"/>
      <family val="2"/>
    </font>
    <font>
      <sz val="14"/>
      <color indexed="8"/>
      <name val="Arial"/>
      <family val="2"/>
    </font>
    <font>
      <i/>
      <sz val="16"/>
      <name val="Arial"/>
      <family val="2"/>
    </font>
    <font>
      <sz val="10"/>
      <name val="Arial"/>
      <family val="2"/>
    </font>
    <font>
      <b/>
      <sz val="16"/>
      <name val="Arial"/>
      <family val="2"/>
    </font>
    <font>
      <sz val="12"/>
      <name val="Arial"/>
      <family val="2"/>
    </font>
    <font>
      <u val="single"/>
      <sz val="11"/>
      <color indexed="12"/>
      <name val="Calibri"/>
      <family val="2"/>
    </font>
    <font>
      <sz val="12"/>
      <color indexed="12"/>
      <name val="Calibri"/>
      <family val="2"/>
    </font>
    <font>
      <sz val="16"/>
      <name val="Wingdings"/>
      <family val="0"/>
    </font>
    <font>
      <u val="single"/>
      <sz val="16"/>
      <color indexed="12"/>
      <name val="Calibri"/>
      <family val="2"/>
    </font>
    <font>
      <b/>
      <sz val="20"/>
      <color indexed="56"/>
      <name val="Arial"/>
      <family val="2"/>
    </font>
    <font>
      <sz val="16"/>
      <color indexed="10"/>
      <name val="Arial"/>
      <family val="2"/>
    </font>
    <font>
      <b/>
      <sz val="13"/>
      <name val="Arial"/>
      <family val="2"/>
    </font>
    <font>
      <b/>
      <sz val="13"/>
      <color indexed="18"/>
      <name val="Arial"/>
      <family val="2"/>
    </font>
    <font>
      <b/>
      <sz val="12"/>
      <color indexed="18"/>
      <name val="Arial"/>
      <family val="2"/>
    </font>
    <font>
      <b/>
      <sz val="14"/>
      <color indexed="18"/>
      <name val="Arial"/>
      <family val="2"/>
    </font>
    <font>
      <sz val="13"/>
      <color indexed="18"/>
      <name val="Arial"/>
      <family val="2"/>
    </font>
    <font>
      <sz val="14"/>
      <color indexed="18"/>
      <name val="Arial"/>
      <family val="2"/>
    </font>
    <font>
      <sz val="12"/>
      <color indexed="18"/>
      <name val="Arial"/>
      <family val="2"/>
    </font>
    <font>
      <sz val="10"/>
      <color indexed="18"/>
      <name val="Arial"/>
      <family val="2"/>
    </font>
    <font>
      <i/>
      <sz val="14"/>
      <color indexed="18"/>
      <name val="Arial"/>
      <family val="2"/>
    </font>
    <font>
      <sz val="13"/>
      <name val="Arial"/>
      <family val="2"/>
    </font>
    <font>
      <b/>
      <sz val="16"/>
      <color indexed="18"/>
      <name val="Arial"/>
      <family val="2"/>
    </font>
    <font>
      <sz val="16"/>
      <color indexed="18"/>
      <name val="Arial"/>
      <family val="2"/>
    </font>
    <font>
      <b/>
      <sz val="16"/>
      <color indexed="8"/>
      <name val="Arial"/>
      <family val="2"/>
    </font>
    <font>
      <i/>
      <sz val="16"/>
      <color indexed="56"/>
      <name val="Arial"/>
      <family val="2"/>
    </font>
    <font>
      <sz val="16"/>
      <color indexed="8"/>
      <name val="Arial"/>
      <family val="2"/>
    </font>
    <font>
      <b/>
      <i/>
      <sz val="16"/>
      <color indexed="56"/>
      <name val="Arial"/>
      <family val="2"/>
    </font>
    <font>
      <b/>
      <i/>
      <u val="single"/>
      <sz val="12"/>
      <color indexed="56"/>
      <name val="Arial"/>
      <family val="2"/>
    </font>
    <font>
      <b/>
      <i/>
      <sz val="12"/>
      <color indexed="56"/>
      <name val="Arial"/>
      <family val="2"/>
    </font>
    <font>
      <b/>
      <sz val="18"/>
      <color indexed="8"/>
      <name val="Arial"/>
      <family val="2"/>
    </font>
    <font>
      <sz val="26"/>
      <color indexed="55"/>
      <name val="Arial"/>
      <family val="2"/>
    </font>
    <font>
      <sz val="14"/>
      <color indexed="12"/>
      <name val="Calibri"/>
      <family val="2"/>
    </font>
    <font>
      <sz val="36"/>
      <color indexed="55"/>
      <name val="Arial"/>
      <family val="2"/>
    </font>
    <font>
      <b/>
      <sz val="30"/>
      <color indexed="56"/>
      <name val="Arial"/>
      <family val="2"/>
    </font>
    <font>
      <sz val="12"/>
      <color indexed="8"/>
      <name val="Times New Roman"/>
      <family val="1"/>
    </font>
    <font>
      <b/>
      <sz val="14"/>
      <name val="Arial"/>
      <family val="2"/>
    </font>
    <font>
      <sz val="8"/>
      <color indexed="8"/>
      <name val="Tahoma"/>
      <family val="2"/>
    </font>
    <font>
      <sz val="11"/>
      <color indexed="8"/>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53"/>
      <name val="Calibri"/>
      <family val="2"/>
    </font>
    <font>
      <sz val="14"/>
      <color indexed="53"/>
      <name val="Calibri"/>
      <family val="2"/>
    </font>
    <font>
      <strike/>
      <sz val="14"/>
      <color indexed="53"/>
      <name val="Calibri"/>
      <family val="2"/>
    </font>
    <font>
      <sz val="16"/>
      <color indexed="56"/>
      <name val="Arial"/>
      <family val="2"/>
    </font>
    <font>
      <sz val="16"/>
      <color indexed="56"/>
      <name val="Calibri"/>
      <family val="2"/>
    </font>
    <font>
      <b/>
      <sz val="16"/>
      <color indexed="56"/>
      <name val="Arial"/>
      <family val="2"/>
    </font>
    <font>
      <b/>
      <sz val="12"/>
      <color indexed="56"/>
      <name val="Arial"/>
      <family val="2"/>
    </font>
    <font>
      <u val="single"/>
      <sz val="16"/>
      <color indexed="56"/>
      <name val="Calibri"/>
      <family val="2"/>
    </font>
    <font>
      <sz val="16"/>
      <color indexed="44"/>
      <name val="Arial"/>
      <family val="2"/>
    </font>
    <font>
      <u val="single"/>
      <sz val="16"/>
      <color indexed="44"/>
      <name val="Calibri"/>
      <family val="2"/>
    </font>
    <font>
      <i/>
      <sz val="16"/>
      <color indexed="44"/>
      <name val="Arial"/>
      <family val="2"/>
    </font>
    <font>
      <b/>
      <sz val="16"/>
      <color indexed="44"/>
      <name val="Arial"/>
      <family val="2"/>
    </font>
    <font>
      <i/>
      <sz val="16"/>
      <color indexed="62"/>
      <name val="Arial"/>
      <family val="2"/>
    </font>
    <font>
      <b/>
      <sz val="16"/>
      <color indexed="62"/>
      <name val="Arial"/>
      <family val="2"/>
    </font>
    <font>
      <strike/>
      <sz val="16"/>
      <color indexed="53"/>
      <name val="Calibri"/>
      <family val="2"/>
    </font>
    <font>
      <strike/>
      <sz val="16"/>
      <color indexed="56"/>
      <name val="Calibri"/>
      <family val="2"/>
    </font>
    <font>
      <sz val="14"/>
      <color indexed="56"/>
      <name val="Calibri"/>
      <family val="2"/>
    </font>
    <font>
      <strike/>
      <sz val="14"/>
      <color indexed="56"/>
      <name val="Calibri"/>
      <family val="2"/>
    </font>
    <font>
      <sz val="11"/>
      <color indexed="56"/>
      <name val="Calibri"/>
      <family val="2"/>
    </font>
    <font>
      <i/>
      <sz val="14"/>
      <color indexed="56"/>
      <name val="Calibri"/>
      <family val="2"/>
    </font>
    <font>
      <i/>
      <sz val="12"/>
      <color indexed="56"/>
      <name val="Calibri"/>
      <family val="2"/>
    </font>
    <font>
      <b/>
      <sz val="16"/>
      <color indexed="56"/>
      <name val="Calibri"/>
      <family val="2"/>
    </font>
    <font>
      <sz val="16"/>
      <color indexed="53"/>
      <name val="Calibri"/>
      <family val="2"/>
    </font>
    <font>
      <b/>
      <sz val="14"/>
      <color indexed="56"/>
      <name val="Calibri"/>
      <family val="2"/>
    </font>
    <font>
      <sz val="14"/>
      <color indexed="56"/>
      <name val="Arial"/>
      <family val="2"/>
    </font>
    <font>
      <b/>
      <sz val="14"/>
      <color indexed="56"/>
      <name val="Arial"/>
      <family val="2"/>
    </font>
    <font>
      <sz val="16"/>
      <color indexed="56"/>
      <name val="Wingdings"/>
      <family val="0"/>
    </font>
    <font>
      <strike/>
      <sz val="11"/>
      <color indexed="56"/>
      <name val="Calibri"/>
      <family val="2"/>
    </font>
    <font>
      <b/>
      <i/>
      <sz val="14"/>
      <color indexed="56"/>
      <name val="Arial"/>
      <family val="2"/>
    </font>
    <font>
      <strike/>
      <sz val="12"/>
      <color indexed="56"/>
      <name val="Calibri"/>
      <family val="2"/>
    </font>
    <font>
      <sz val="12"/>
      <color indexed="56"/>
      <name val="Arial"/>
      <family val="2"/>
    </font>
    <font>
      <b/>
      <strike/>
      <sz val="12"/>
      <color indexed="56"/>
      <name val="Calibri"/>
      <family val="2"/>
    </font>
    <font>
      <strike/>
      <sz val="12"/>
      <color indexed="53"/>
      <name val="Calibri"/>
      <family val="2"/>
    </font>
    <font>
      <sz val="14"/>
      <color indexed="10"/>
      <name val="Arial"/>
      <family val="2"/>
    </font>
    <font>
      <sz val="11"/>
      <color indexed="56"/>
      <name val="Arial"/>
      <family val="2"/>
    </font>
    <font>
      <sz val="13"/>
      <color indexed="56"/>
      <name val="Arial"/>
      <family val="2"/>
    </font>
    <font>
      <sz val="16"/>
      <color indexed="62"/>
      <name val="Arial"/>
      <family val="2"/>
    </font>
    <font>
      <b/>
      <i/>
      <sz val="14"/>
      <color indexed="62"/>
      <name val="Arial"/>
      <family val="2"/>
    </font>
    <font>
      <i/>
      <sz val="14"/>
      <color indexed="62"/>
      <name val="Arial"/>
      <family val="2"/>
    </font>
    <font>
      <b/>
      <sz val="18"/>
      <color indexed="56"/>
      <name val="Arial"/>
      <family val="2"/>
    </font>
    <font>
      <sz val="26"/>
      <color indexed="56"/>
      <name val="Arial"/>
      <family val="2"/>
    </font>
    <font>
      <b/>
      <sz val="20"/>
      <color indexed="56"/>
      <name val="Calibri"/>
      <family val="2"/>
    </font>
    <font>
      <b/>
      <sz val="14"/>
      <name val="Calibri"/>
      <family val="2"/>
    </font>
    <font>
      <b/>
      <sz val="24"/>
      <color indexed="56"/>
      <name val="Arial"/>
      <family val="2"/>
    </font>
    <font>
      <i/>
      <sz val="14"/>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rgb="FF002060"/>
      <name val="Arial"/>
      <family val="2"/>
    </font>
    <font>
      <i/>
      <sz val="16"/>
      <color rgb="FF002060"/>
      <name val="Arial"/>
      <family val="2"/>
    </font>
    <font>
      <b/>
      <i/>
      <sz val="16"/>
      <color rgb="FF002060"/>
      <name val="Arial"/>
      <family val="2"/>
    </font>
    <font>
      <sz val="16"/>
      <color rgb="FF002060"/>
      <name val="Calibri"/>
      <family val="2"/>
    </font>
    <font>
      <b/>
      <sz val="16"/>
      <color rgb="FF002060"/>
      <name val="Arial"/>
      <family val="2"/>
    </font>
    <font>
      <b/>
      <sz val="12"/>
      <color rgb="FF002060"/>
      <name val="Arial"/>
      <family val="2"/>
    </font>
    <font>
      <u val="single"/>
      <sz val="16"/>
      <color rgb="FF002060"/>
      <name val="Calibri"/>
      <family val="2"/>
    </font>
    <font>
      <sz val="16"/>
      <color theme="3" tint="0.5999900102615356"/>
      <name val="Arial"/>
      <family val="2"/>
    </font>
    <font>
      <u val="single"/>
      <sz val="16"/>
      <color theme="3" tint="0.5999900102615356"/>
      <name val="Calibri"/>
      <family val="2"/>
    </font>
    <font>
      <i/>
      <sz val="16"/>
      <color theme="3" tint="0.5999900102615356"/>
      <name val="Arial"/>
      <family val="2"/>
    </font>
    <font>
      <b/>
      <sz val="16"/>
      <color theme="3" tint="0.5999900102615356"/>
      <name val="Arial"/>
      <family val="2"/>
    </font>
    <font>
      <i/>
      <sz val="16"/>
      <color theme="3" tint="0.39998000860214233"/>
      <name val="Arial"/>
      <family val="2"/>
    </font>
    <font>
      <b/>
      <sz val="16"/>
      <color theme="3" tint="0.39998000860214233"/>
      <name val="Arial"/>
      <family val="2"/>
    </font>
    <font>
      <strike/>
      <sz val="16"/>
      <color rgb="FF002060"/>
      <name val="Calibri"/>
      <family val="2"/>
    </font>
    <font>
      <sz val="14"/>
      <color rgb="FF002060"/>
      <name val="Calibri"/>
      <family val="2"/>
    </font>
    <font>
      <strike/>
      <sz val="14"/>
      <color rgb="FF002060"/>
      <name val="Calibri"/>
      <family val="2"/>
    </font>
    <font>
      <sz val="11"/>
      <color rgb="FF002060"/>
      <name val="Calibri"/>
      <family val="2"/>
    </font>
    <font>
      <b/>
      <sz val="11"/>
      <color rgb="FF002060"/>
      <name val="Calibri"/>
      <family val="2"/>
    </font>
    <font>
      <i/>
      <sz val="14"/>
      <color rgb="FF002060"/>
      <name val="Calibri"/>
      <family val="2"/>
    </font>
    <font>
      <i/>
      <sz val="12"/>
      <color rgb="FF002060"/>
      <name val="Calibri"/>
      <family val="2"/>
    </font>
    <font>
      <b/>
      <sz val="16"/>
      <color rgb="FF002060"/>
      <name val="Calibri"/>
      <family val="2"/>
    </font>
    <font>
      <b/>
      <sz val="14"/>
      <color rgb="FF002060"/>
      <name val="Calibri"/>
      <family val="2"/>
    </font>
    <font>
      <sz val="14"/>
      <color rgb="FF002060"/>
      <name val="Arial"/>
      <family val="2"/>
    </font>
    <font>
      <b/>
      <sz val="14"/>
      <color rgb="FF002060"/>
      <name val="Arial"/>
      <family val="2"/>
    </font>
    <font>
      <sz val="16"/>
      <color rgb="FF002060"/>
      <name val="Wingdings"/>
      <family val="0"/>
    </font>
    <font>
      <strike/>
      <sz val="11"/>
      <color rgb="FF002060"/>
      <name val="Calibri"/>
      <family val="2"/>
    </font>
    <font>
      <b/>
      <i/>
      <sz val="14"/>
      <color rgb="FF002060"/>
      <name val="Arial"/>
      <family val="2"/>
    </font>
    <font>
      <strike/>
      <sz val="12"/>
      <color rgb="FF002060"/>
      <name val="Calibri"/>
      <family val="2"/>
    </font>
    <font>
      <sz val="12"/>
      <color rgb="FF002060"/>
      <name val="Arial"/>
      <family val="2"/>
    </font>
    <font>
      <b/>
      <i/>
      <sz val="12"/>
      <color rgb="FF002060"/>
      <name val="Arial"/>
      <family val="2"/>
    </font>
    <font>
      <b/>
      <strike/>
      <sz val="12"/>
      <color rgb="FF002060"/>
      <name val="Calibri"/>
      <family val="2"/>
    </font>
    <font>
      <sz val="14"/>
      <color rgb="FFFF0000"/>
      <name val="Arial"/>
      <family val="2"/>
    </font>
    <font>
      <sz val="11"/>
      <color rgb="FF002060"/>
      <name val="Arial"/>
      <family val="2"/>
    </font>
    <font>
      <sz val="13"/>
      <color rgb="FF002060"/>
      <name val="Arial"/>
      <family val="2"/>
    </font>
    <font>
      <sz val="16"/>
      <color theme="3" tint="0.39998000860214233"/>
      <name val="Arial"/>
      <family val="2"/>
    </font>
    <font>
      <b/>
      <sz val="24"/>
      <color rgb="FF002060"/>
      <name val="Arial"/>
      <family val="2"/>
    </font>
    <font>
      <b/>
      <sz val="20"/>
      <color rgb="FF002060"/>
      <name val="Arial"/>
      <family val="2"/>
    </font>
    <font>
      <i/>
      <sz val="14"/>
      <color rgb="FF0070C0"/>
      <name val="Arial"/>
      <family val="2"/>
    </font>
    <font>
      <b/>
      <sz val="20"/>
      <color rgb="FF002060"/>
      <name val="Calibri"/>
      <family val="2"/>
    </font>
    <font>
      <sz val="26"/>
      <color rgb="FF002060"/>
      <name val="Arial"/>
      <family val="2"/>
    </font>
    <font>
      <b/>
      <sz val="18"/>
      <color rgb="FF002060"/>
      <name val="Arial"/>
      <family val="2"/>
    </font>
    <font>
      <b/>
      <i/>
      <sz val="14"/>
      <color theme="4"/>
      <name val="Arial"/>
      <family val="2"/>
    </font>
    <font>
      <i/>
      <sz val="14"/>
      <color theme="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E1F7FF"/>
        <bgColor indexed="64"/>
      </patternFill>
    </fill>
    <fill>
      <patternFill patternType="solid">
        <fgColor rgb="FFFFF2C9"/>
        <bgColor indexed="64"/>
      </patternFill>
    </fill>
    <fill>
      <patternFill patternType="solid">
        <fgColor rgb="FFEFFBFF"/>
        <bgColor indexed="64"/>
      </patternFill>
    </fill>
    <fill>
      <patternFill patternType="solid">
        <fgColor theme="0" tint="-0.04997999966144562"/>
        <bgColor indexed="64"/>
      </patternFill>
    </fill>
    <fill>
      <patternFill patternType="solid">
        <fgColor rgb="FFFFE18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right style="thin"/>
      <top style="thin"/>
      <bottom style="thin"/>
    </border>
    <border>
      <left/>
      <right style="thin"/>
      <top/>
      <bottom/>
    </border>
    <border>
      <left/>
      <right/>
      <top/>
      <bottom style="thin"/>
    </border>
    <border>
      <left style="medium"/>
      <right style="medium"/>
      <top style="medium"/>
      <bottom style="medium"/>
    </border>
    <border>
      <left/>
      <right/>
      <top style="medium"/>
      <bottom style="medium"/>
    </border>
    <border>
      <left style="medium"/>
      <right/>
      <top style="medium"/>
      <bottom style="medium"/>
    </border>
    <border>
      <left style="medium"/>
      <right style="medium"/>
      <top style="medium"/>
      <bottom/>
    </border>
    <border>
      <left style="double"/>
      <right/>
      <top/>
      <bottom/>
    </border>
    <border>
      <left style="medium"/>
      <right style="medium"/>
      <top style="thin"/>
      <bottom style="thin"/>
    </border>
    <border>
      <left style="medium"/>
      <right style="medium"/>
      <top/>
      <bottom style="thin"/>
    </border>
    <border>
      <left style="medium"/>
      <right style="medium"/>
      <top/>
      <bottom/>
    </border>
    <border>
      <left style="medium"/>
      <right style="medium"/>
      <top style="medium"/>
      <bottom style="thin"/>
    </border>
    <border>
      <left style="medium"/>
      <right style="medium"/>
      <top/>
      <bottom style="medium"/>
    </border>
    <border>
      <left style="medium"/>
      <right style="medium"/>
      <top style="thin"/>
      <bottom/>
    </border>
    <border>
      <left/>
      <right/>
      <top style="double"/>
      <bottom style="medium"/>
    </border>
    <border>
      <left style="medium"/>
      <right style="medium"/>
      <top style="double"/>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double"/>
      <right/>
      <top style="double"/>
      <bottom style="medium"/>
    </border>
    <border>
      <left/>
      <right style="medium"/>
      <top style="double"/>
      <bottom style="medium"/>
    </border>
  </borders>
  <cellStyleXfs count="64">
    <xf numFmtId="0" fontId="0" fillId="0" borderId="0">
      <alignment/>
      <protection/>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0" borderId="2" applyNumberFormat="0" applyFill="0" applyAlignment="0" applyProtection="0"/>
    <xf numFmtId="0" fontId="110" fillId="27" borderId="1" applyNumberFormat="0" applyAlignment="0" applyProtection="0"/>
    <xf numFmtId="0" fontId="111" fillId="28" borderId="0" applyNumberFormat="0" applyBorder="0" applyAlignment="0" applyProtection="0"/>
    <xf numFmtId="0" fontId="10" fillId="0" borderId="0" applyNumberFormat="0" applyFill="0" applyBorder="0" applyAlignment="0" applyProtection="0"/>
    <xf numFmtId="165" fontId="105" fillId="0" borderId="0" applyFont="0" applyFill="0" applyBorder="0" applyAlignment="0" applyProtection="0"/>
    <xf numFmtId="164" fontId="105" fillId="0" borderId="0" applyFont="0" applyFill="0" applyBorder="0" applyAlignment="0" applyProtection="0"/>
    <xf numFmtId="165" fontId="7" fillId="0" borderId="0" applyFont="0" applyFill="0" applyBorder="0" applyAlignment="0" applyProtection="0"/>
    <xf numFmtId="44" fontId="1" fillId="0" borderId="0" applyFont="0" applyFill="0" applyBorder="0" applyAlignment="0" applyProtection="0"/>
    <xf numFmtId="42" fontId="105" fillId="0" borderId="0" applyFont="0" applyFill="0" applyBorder="0" applyAlignment="0" applyProtection="0"/>
    <xf numFmtId="0" fontId="112" fillId="29" borderId="0" applyNumberFormat="0" applyBorder="0" applyAlignment="0" applyProtection="0"/>
    <xf numFmtId="0" fontId="2" fillId="0" borderId="0">
      <alignment/>
      <protection/>
    </xf>
    <xf numFmtId="0" fontId="105" fillId="30" borderId="3" applyNumberFormat="0" applyFont="0" applyAlignment="0" applyProtection="0"/>
    <xf numFmtId="9" fontId="1" fillId="0" borderId="0" applyFont="0" applyFill="0" applyBorder="0" applyAlignment="0" applyProtection="0"/>
    <xf numFmtId="0" fontId="113" fillId="31" borderId="0" applyNumberFormat="0" applyBorder="0" applyAlignment="0" applyProtection="0"/>
    <xf numFmtId="0" fontId="114" fillId="26" borderId="4"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2" borderId="9" applyNumberFormat="0" applyAlignment="0" applyProtection="0"/>
  </cellStyleXfs>
  <cellXfs count="613">
    <xf numFmtId="0" fontId="0" fillId="0" borderId="0" xfId="0" applyFont="1" applyAlignment="1">
      <alignment/>
    </xf>
    <xf numFmtId="0" fontId="60" fillId="0" borderId="0" xfId="0" applyFont="1" applyBorder="1" applyAlignment="1" applyProtection="1">
      <alignment/>
      <protection/>
    </xf>
    <xf numFmtId="0" fontId="3" fillId="0" borderId="0" xfId="51" applyFont="1" applyFill="1" applyBorder="1" applyAlignment="1" applyProtection="1">
      <alignment/>
      <protection/>
    </xf>
    <xf numFmtId="0" fontId="60" fillId="0" borderId="0" xfId="0" applyFont="1" applyBorder="1" applyAlignment="1" applyProtection="1">
      <alignment horizontal="right"/>
      <protection/>
    </xf>
    <xf numFmtId="0" fontId="3" fillId="0" borderId="0" xfId="51" applyFont="1" applyFill="1" applyBorder="1" applyAlignment="1" applyProtection="1">
      <alignment horizontal="left"/>
      <protection/>
    </xf>
    <xf numFmtId="0" fontId="3" fillId="0" borderId="0" xfId="51" applyFont="1" applyFill="1" applyBorder="1" applyAlignment="1" applyProtection="1">
      <alignment vertical="center"/>
      <protection/>
    </xf>
    <xf numFmtId="0" fontId="61" fillId="0" borderId="0" xfId="0" applyFont="1" applyAlignment="1" applyProtection="1">
      <alignment/>
      <protection/>
    </xf>
    <xf numFmtId="0" fontId="4" fillId="0" borderId="0" xfId="0" applyFont="1" applyFill="1" applyBorder="1" applyAlignment="1" applyProtection="1">
      <alignment vertical="center" wrapText="1"/>
      <protection/>
    </xf>
    <xf numFmtId="0" fontId="62" fillId="0" borderId="0" xfId="0" applyFont="1" applyFill="1" applyBorder="1" applyAlignment="1" applyProtection="1">
      <alignment/>
      <protection/>
    </xf>
    <xf numFmtId="0" fontId="5" fillId="0" borderId="0" xfId="0" applyFont="1" applyFill="1" applyBorder="1" applyAlignment="1" applyProtection="1">
      <alignment/>
      <protection/>
    </xf>
    <xf numFmtId="0" fontId="122" fillId="0" borderId="0" xfId="51" applyFont="1" applyBorder="1" applyProtection="1">
      <alignment/>
      <protection/>
    </xf>
    <xf numFmtId="0" fontId="122" fillId="0" borderId="10" xfId="51" applyFont="1" applyBorder="1" applyProtection="1">
      <alignment/>
      <protection/>
    </xf>
    <xf numFmtId="0" fontId="122" fillId="0" borderId="11" xfId="51" applyFont="1" applyBorder="1" applyProtection="1">
      <alignment/>
      <protection/>
    </xf>
    <xf numFmtId="0" fontId="122" fillId="0" borderId="11" xfId="51" applyFont="1" applyFill="1" applyBorder="1" applyProtection="1">
      <alignment/>
      <protection/>
    </xf>
    <xf numFmtId="0" fontId="122" fillId="0" borderId="12" xfId="51" applyFont="1" applyFill="1" applyBorder="1" applyAlignment="1" applyProtection="1">
      <alignment vertical="center"/>
      <protection/>
    </xf>
    <xf numFmtId="0" fontId="122" fillId="0" borderId="13" xfId="51" applyFont="1" applyBorder="1" applyProtection="1">
      <alignment/>
      <protection/>
    </xf>
    <xf numFmtId="0" fontId="122" fillId="0" borderId="0" xfId="51" applyFont="1" applyFill="1" applyBorder="1" applyProtection="1">
      <alignment/>
      <protection/>
    </xf>
    <xf numFmtId="0" fontId="122" fillId="0" borderId="0" xfId="51" applyFont="1" applyFill="1" applyBorder="1" applyAlignment="1" applyProtection="1">
      <alignment/>
      <protection/>
    </xf>
    <xf numFmtId="166" fontId="123" fillId="0" borderId="0" xfId="51" applyNumberFormat="1" applyFont="1" applyFill="1" applyBorder="1" applyAlignment="1" applyProtection="1">
      <alignment vertical="center" wrapText="1"/>
      <protection/>
    </xf>
    <xf numFmtId="0" fontId="123" fillId="0" borderId="0" xfId="51" applyFont="1" applyFill="1" applyBorder="1" applyAlignment="1" applyProtection="1">
      <alignment vertical="center" wrapText="1"/>
      <protection/>
    </xf>
    <xf numFmtId="0" fontId="122" fillId="0" borderId="0" xfId="51" applyFont="1" applyFill="1" applyBorder="1" applyAlignment="1" applyProtection="1">
      <alignment vertical="center"/>
      <protection/>
    </xf>
    <xf numFmtId="0" fontId="122" fillId="0" borderId="14" xfId="51" applyFont="1" applyFill="1" applyBorder="1" applyAlignment="1" applyProtection="1">
      <alignment vertical="center" wrapText="1"/>
      <protection/>
    </xf>
    <xf numFmtId="0" fontId="122" fillId="0" borderId="0" xfId="51" applyFont="1" applyProtection="1">
      <alignment/>
      <protection/>
    </xf>
    <xf numFmtId="0" fontId="122" fillId="0" borderId="14" xfId="51" applyFont="1" applyFill="1" applyBorder="1" applyProtection="1">
      <alignment/>
      <protection/>
    </xf>
    <xf numFmtId="0" fontId="122" fillId="0" borderId="0" xfId="51" applyFont="1" applyFill="1" applyBorder="1" applyAlignment="1" applyProtection="1">
      <alignment horizontal="left"/>
      <protection/>
    </xf>
    <xf numFmtId="0" fontId="123" fillId="0" borderId="0" xfId="0" applyFont="1" applyFill="1" applyBorder="1" applyAlignment="1" applyProtection="1">
      <alignment/>
      <protection/>
    </xf>
    <xf numFmtId="0" fontId="122" fillId="0" borderId="15" xfId="51" applyFont="1" applyBorder="1" applyProtection="1">
      <alignment/>
      <protection/>
    </xf>
    <xf numFmtId="0" fontId="122" fillId="0" borderId="16" xfId="51" applyFont="1" applyBorder="1" applyProtection="1">
      <alignment/>
      <protection/>
    </xf>
    <xf numFmtId="0" fontId="122" fillId="0" borderId="16" xfId="51" applyFont="1" applyFill="1" applyBorder="1" applyProtection="1">
      <alignment/>
      <protection/>
    </xf>
    <xf numFmtId="0" fontId="123" fillId="0" borderId="16" xfId="0" applyFont="1" applyFill="1" applyBorder="1" applyAlignment="1" applyProtection="1">
      <alignment/>
      <protection/>
    </xf>
    <xf numFmtId="0" fontId="122" fillId="0" borderId="16" xfId="51" applyFont="1" applyFill="1" applyBorder="1" applyAlignment="1" applyProtection="1">
      <alignment horizontal="left"/>
      <protection/>
    </xf>
    <xf numFmtId="0" fontId="124" fillId="0" borderId="17" xfId="51" applyFont="1" applyFill="1" applyBorder="1" applyProtection="1">
      <alignment/>
      <protection/>
    </xf>
    <xf numFmtId="0" fontId="3" fillId="0" borderId="0" xfId="51" applyFont="1" applyProtection="1">
      <alignment/>
      <protection/>
    </xf>
    <xf numFmtId="167" fontId="3" fillId="0" borderId="0" xfId="51" applyNumberFormat="1" applyFont="1" applyFill="1" applyBorder="1" applyAlignment="1" applyProtection="1">
      <alignment horizontal="center" vertical="center"/>
      <protection/>
    </xf>
    <xf numFmtId="166" fontId="6" fillId="0" borderId="0" xfId="51" applyNumberFormat="1" applyFont="1" applyFill="1" applyBorder="1" applyAlignment="1" applyProtection="1">
      <alignment horizontal="right" vertical="center"/>
      <protection/>
    </xf>
    <xf numFmtId="0" fontId="3" fillId="0" borderId="0" xfId="51" applyFont="1" applyBorder="1" applyAlignment="1" applyProtection="1">
      <alignment horizontal="left" vertical="center"/>
      <protection/>
    </xf>
    <xf numFmtId="0" fontId="125" fillId="0" borderId="0" xfId="0" applyFont="1" applyFill="1" applyBorder="1" applyAlignment="1" applyProtection="1">
      <alignment/>
      <protection/>
    </xf>
    <xf numFmtId="39" fontId="122" fillId="0" borderId="0" xfId="47" applyNumberFormat="1"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2" fillId="0" borderId="0" xfId="0" applyFont="1" applyFill="1" applyBorder="1" applyAlignment="1" applyProtection="1">
      <alignment vertical="center"/>
      <protection/>
    </xf>
    <xf numFmtId="0" fontId="122" fillId="0" borderId="0" xfId="0" applyFont="1" applyFill="1" applyBorder="1" applyAlignment="1" applyProtection="1">
      <alignment/>
      <protection/>
    </xf>
    <xf numFmtId="49" fontId="122" fillId="0" borderId="0" xfId="0" applyNumberFormat="1" applyFont="1" applyFill="1" applyBorder="1" applyAlignment="1" applyProtection="1">
      <alignment vertical="top"/>
      <protection/>
    </xf>
    <xf numFmtId="0" fontId="125" fillId="0" borderId="0" xfId="0" applyFont="1" applyAlignment="1" applyProtection="1">
      <alignment/>
      <protection/>
    </xf>
    <xf numFmtId="0" fontId="122" fillId="0" borderId="0" xfId="0" applyFont="1" applyFill="1" applyBorder="1" applyAlignment="1" applyProtection="1">
      <alignment vertical="center" wrapText="1"/>
      <protection/>
    </xf>
    <xf numFmtId="0" fontId="125" fillId="0" borderId="0" xfId="0" applyFont="1" applyFill="1" applyBorder="1" applyAlignment="1" applyProtection="1">
      <alignment horizontal="right"/>
      <protection/>
    </xf>
    <xf numFmtId="0" fontId="122" fillId="0" borderId="0" xfId="0" applyFont="1" applyFill="1" applyBorder="1" applyAlignment="1" applyProtection="1">
      <alignment vertical="top"/>
      <protection/>
    </xf>
    <xf numFmtId="0" fontId="122" fillId="0" borderId="0" xfId="0" applyFont="1" applyAlignment="1" applyProtection="1">
      <alignment horizontal="left" vertical="center"/>
      <protection/>
    </xf>
    <xf numFmtId="0" fontId="122" fillId="0" borderId="0" xfId="0" applyFont="1" applyFill="1" applyBorder="1" applyAlignment="1" applyProtection="1">
      <alignment horizontal="right" vertical="center"/>
      <protection/>
    </xf>
    <xf numFmtId="39" fontId="122" fillId="0" borderId="0" xfId="47" applyNumberFormat="1" applyFont="1" applyFill="1" applyBorder="1" applyAlignment="1" applyProtection="1">
      <alignment horizontal="right"/>
      <protection/>
    </xf>
    <xf numFmtId="0" fontId="122" fillId="0" borderId="0" xfId="0" applyFont="1" applyFill="1" applyBorder="1" applyAlignment="1" applyProtection="1">
      <alignment horizontal="right"/>
      <protection/>
    </xf>
    <xf numFmtId="0" fontId="122" fillId="0" borderId="0" xfId="0" applyFont="1" applyAlignment="1" applyProtection="1">
      <alignment/>
      <protection/>
    </xf>
    <xf numFmtId="0" fontId="122" fillId="0" borderId="0" xfId="0" applyFont="1" applyAlignment="1" applyProtection="1">
      <alignment vertical="center"/>
      <protection/>
    </xf>
    <xf numFmtId="0" fontId="126" fillId="0" borderId="0" xfId="0" applyFont="1" applyAlignment="1" applyProtection="1">
      <alignment vertical="center"/>
      <protection/>
    </xf>
    <xf numFmtId="0" fontId="3" fillId="0" borderId="0" xfId="51" applyFont="1" applyFill="1" applyBorder="1" applyAlignment="1" applyProtection="1">
      <alignment vertical="top" wrapText="1"/>
      <protection/>
    </xf>
    <xf numFmtId="9" fontId="122" fillId="0" borderId="18" xfId="53" applyFont="1" applyBorder="1" applyAlignment="1" applyProtection="1">
      <alignment vertical="center"/>
      <protection/>
    </xf>
    <xf numFmtId="9" fontId="124" fillId="0" borderId="18" xfId="53" applyFont="1" applyFill="1" applyBorder="1" applyAlignment="1" applyProtection="1">
      <alignment vertical="center"/>
      <protection/>
    </xf>
    <xf numFmtId="166" fontId="124" fillId="0" borderId="18" xfId="51" applyNumberFormat="1" applyFont="1" applyFill="1" applyBorder="1" applyAlignment="1" applyProtection="1">
      <alignment vertical="center"/>
      <protection/>
    </xf>
    <xf numFmtId="0" fontId="127" fillId="0" borderId="18" xfId="51" applyFont="1" applyBorder="1" applyAlignment="1" applyProtection="1">
      <alignment vertical="center" wrapText="1"/>
      <protection/>
    </xf>
    <xf numFmtId="0" fontId="126" fillId="0" borderId="18" xfId="0" applyFont="1" applyFill="1" applyBorder="1" applyAlignment="1" applyProtection="1">
      <alignment horizontal="left" vertical="center"/>
      <protection/>
    </xf>
    <xf numFmtId="0" fontId="126" fillId="0" borderId="0" xfId="51" applyFont="1" applyFill="1" applyBorder="1" applyAlignment="1" applyProtection="1">
      <alignment vertical="center" wrapText="1"/>
      <protection/>
    </xf>
    <xf numFmtId="0" fontId="126" fillId="0" borderId="19" xfId="51" applyFont="1" applyFill="1" applyBorder="1" applyAlignment="1" applyProtection="1">
      <alignment horizontal="center" vertical="center"/>
      <protection/>
    </xf>
    <xf numFmtId="0" fontId="126" fillId="0" borderId="0" xfId="51" applyFont="1" applyFill="1" applyBorder="1" applyAlignment="1" applyProtection="1">
      <alignment vertical="center"/>
      <protection/>
    </xf>
    <xf numFmtId="0" fontId="3" fillId="0" borderId="0" xfId="51" applyFont="1" applyBorder="1" applyProtection="1">
      <alignment/>
      <protection/>
    </xf>
    <xf numFmtId="0" fontId="3" fillId="0" borderId="0" xfId="51" applyFont="1" applyFill="1" applyBorder="1" applyAlignment="1" applyProtection="1">
      <alignment horizontal="center" vertical="center" wrapText="1"/>
      <protection/>
    </xf>
    <xf numFmtId="0" fontId="3" fillId="0" borderId="0" xfId="51" applyFont="1" applyFill="1" applyBorder="1" applyAlignment="1" applyProtection="1">
      <alignment horizontal="left" vertical="center" wrapText="1"/>
      <protection/>
    </xf>
    <xf numFmtId="0" fontId="126" fillId="0" borderId="0" xfId="0" applyFont="1" applyFill="1" applyBorder="1" applyAlignment="1" applyProtection="1">
      <alignment vertical="center"/>
      <protection/>
    </xf>
    <xf numFmtId="0" fontId="123" fillId="0" borderId="0" xfId="51" applyFont="1" applyFill="1" applyBorder="1" applyAlignment="1" applyProtection="1">
      <alignment vertical="top" wrapText="1"/>
      <protection/>
    </xf>
    <xf numFmtId="0" fontId="122" fillId="0" borderId="0" xfId="0" applyFont="1" applyFill="1" applyBorder="1" applyAlignment="1" applyProtection="1">
      <alignment horizontal="center" vertical="center"/>
      <protection/>
    </xf>
    <xf numFmtId="0" fontId="123" fillId="0" borderId="0" xfId="51" applyFont="1" applyFill="1" applyBorder="1" applyAlignment="1" applyProtection="1">
      <alignment/>
      <protection/>
    </xf>
    <xf numFmtId="0" fontId="126" fillId="0" borderId="0" xfId="0" applyFont="1" applyFill="1" applyBorder="1" applyAlignment="1" applyProtection="1">
      <alignment horizontal="center" vertical="center"/>
      <protection/>
    </xf>
    <xf numFmtId="0" fontId="126" fillId="0" borderId="0" xfId="51" applyFont="1" applyFill="1" applyBorder="1" applyAlignment="1" applyProtection="1">
      <alignment/>
      <protection/>
    </xf>
    <xf numFmtId="0" fontId="8"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51" applyFont="1" applyFill="1" applyBorder="1" applyAlignment="1" applyProtection="1">
      <alignment/>
      <protection/>
    </xf>
    <xf numFmtId="0" fontId="3" fillId="0" borderId="0" xfId="51" applyFont="1" applyBorder="1" applyAlignment="1" applyProtection="1">
      <alignment horizontal="right"/>
      <protection/>
    </xf>
    <xf numFmtId="0" fontId="12" fillId="0" borderId="0" xfId="0" applyFont="1" applyAlignment="1" applyProtection="1">
      <alignment horizontal="right"/>
      <protection/>
    </xf>
    <xf numFmtId="0" fontId="123" fillId="0" borderId="0" xfId="0" applyFont="1" applyBorder="1" applyAlignment="1" applyProtection="1">
      <alignment/>
      <protection/>
    </xf>
    <xf numFmtId="0" fontId="122" fillId="0" borderId="0" xfId="51" applyFont="1" applyBorder="1" applyAlignment="1" applyProtection="1">
      <alignment/>
      <protection/>
    </xf>
    <xf numFmtId="0" fontId="123" fillId="0" borderId="20" xfId="51" applyFont="1" applyBorder="1" applyAlignment="1" applyProtection="1">
      <alignment/>
      <protection/>
    </xf>
    <xf numFmtId="49" fontId="126" fillId="0" borderId="0" xfId="51" applyNumberFormat="1" applyFont="1" applyFill="1" applyBorder="1" applyAlignment="1" applyProtection="1">
      <alignment vertical="center" shrinkToFit="1"/>
      <protection/>
    </xf>
    <xf numFmtId="0" fontId="128" fillId="0" borderId="0" xfId="44" applyFont="1" applyFill="1" applyAlignment="1" applyProtection="1">
      <alignment horizontal="center"/>
      <protection/>
    </xf>
    <xf numFmtId="0" fontId="122" fillId="0" borderId="0" xfId="51" applyFont="1" applyBorder="1" applyAlignment="1" applyProtection="1">
      <alignment horizontal="left"/>
      <protection/>
    </xf>
    <xf numFmtId="0" fontId="129" fillId="0" borderId="0" xfId="51" applyFont="1" applyProtection="1">
      <alignment/>
      <protection/>
    </xf>
    <xf numFmtId="0" fontId="130" fillId="0" borderId="0" xfId="44" applyFont="1" applyFill="1" applyAlignment="1" applyProtection="1">
      <alignment horizontal="center"/>
      <protection/>
    </xf>
    <xf numFmtId="0" fontId="131" fillId="0" borderId="0" xfId="51" applyFont="1" applyBorder="1" applyAlignment="1" applyProtection="1">
      <alignment horizontal="left" wrapText="1"/>
      <protection/>
    </xf>
    <xf numFmtId="0" fontId="132" fillId="0" borderId="0" xfId="51" applyFont="1" applyBorder="1" applyAlignment="1" applyProtection="1">
      <alignment horizontal="left"/>
      <protection/>
    </xf>
    <xf numFmtId="0" fontId="3" fillId="0" borderId="0" xfId="51" applyFont="1" applyAlignment="1" applyProtection="1">
      <alignment vertical="center"/>
      <protection/>
    </xf>
    <xf numFmtId="0" fontId="13" fillId="0" borderId="0" xfId="44" applyFont="1" applyFill="1" applyAlignment="1" applyProtection="1">
      <alignment horizontal="center" vertical="center"/>
      <protection/>
    </xf>
    <xf numFmtId="0" fontId="3" fillId="0" borderId="0" xfId="51" applyFont="1" applyFill="1" applyBorder="1" applyAlignment="1" applyProtection="1">
      <alignment horizontal="right" vertical="center"/>
      <protection/>
    </xf>
    <xf numFmtId="0" fontId="133" fillId="0" borderId="0" xfId="51" applyFont="1" applyBorder="1" applyAlignment="1" applyProtection="1">
      <alignment horizontal="left" vertical="center" wrapText="1"/>
      <protection/>
    </xf>
    <xf numFmtId="0" fontId="134" fillId="0" borderId="0" xfId="51" applyFont="1" applyBorder="1" applyAlignment="1" applyProtection="1">
      <alignment vertical="center"/>
      <protection/>
    </xf>
    <xf numFmtId="0" fontId="132" fillId="0" borderId="0" xfId="51" applyFont="1" applyFill="1" applyAlignment="1" applyProtection="1">
      <alignment vertical="center"/>
      <protection/>
    </xf>
    <xf numFmtId="0" fontId="74" fillId="0" borderId="0" xfId="0" applyFont="1" applyAlignment="1" applyProtection="1">
      <alignment/>
      <protection/>
    </xf>
    <xf numFmtId="0" fontId="15" fillId="0" borderId="0" xfId="0" applyFont="1" applyAlignment="1" applyProtection="1">
      <alignment/>
      <protection/>
    </xf>
    <xf numFmtId="0" fontId="135" fillId="0" borderId="0" xfId="0" applyFont="1" applyAlignment="1" applyProtection="1">
      <alignment/>
      <protection/>
    </xf>
    <xf numFmtId="0" fontId="122" fillId="0" borderId="0" xfId="0" applyFont="1" applyAlignment="1" applyProtection="1">
      <alignment/>
      <protection/>
    </xf>
    <xf numFmtId="0" fontId="136" fillId="0" borderId="0" xfId="0" applyFont="1" applyAlignment="1" applyProtection="1">
      <alignment/>
      <protection/>
    </xf>
    <xf numFmtId="0" fontId="137" fillId="0" borderId="0" xfId="0" applyFont="1" applyAlignment="1" applyProtection="1">
      <alignment/>
      <protection/>
    </xf>
    <xf numFmtId="0" fontId="60" fillId="0" borderId="0" xfId="0" applyFont="1" applyAlignment="1" applyProtection="1">
      <alignment/>
      <protection/>
    </xf>
    <xf numFmtId="0" fontId="60" fillId="0" borderId="0" xfId="0" applyFont="1" applyAlignment="1" applyProtection="1">
      <alignment horizontal="right"/>
      <protection/>
    </xf>
    <xf numFmtId="0" fontId="138" fillId="0" borderId="0" xfId="0" applyFont="1" applyAlignment="1" applyProtection="1">
      <alignment/>
      <protection/>
    </xf>
    <xf numFmtId="0" fontId="138" fillId="0" borderId="0" xfId="0" applyFont="1" applyAlignment="1" applyProtection="1">
      <alignment/>
      <protection/>
    </xf>
    <xf numFmtId="0" fontId="138" fillId="0" borderId="10" xfId="0" applyFont="1" applyFill="1" applyBorder="1" applyAlignment="1" applyProtection="1">
      <alignment/>
      <protection/>
    </xf>
    <xf numFmtId="0" fontId="138" fillId="0" borderId="11" xfId="0" applyFont="1" applyFill="1" applyBorder="1" applyAlignment="1" applyProtection="1">
      <alignment/>
      <protection/>
    </xf>
    <xf numFmtId="0" fontId="139" fillId="0" borderId="13" xfId="0" applyFont="1" applyFill="1" applyBorder="1" applyAlignment="1" applyProtection="1">
      <alignment/>
      <protection/>
    </xf>
    <xf numFmtId="0" fontId="139" fillId="0" borderId="0" xfId="0" applyFont="1" applyFill="1" applyBorder="1" applyAlignment="1" applyProtection="1">
      <alignment/>
      <protection/>
    </xf>
    <xf numFmtId="0" fontId="140" fillId="0" borderId="0" xfId="0" applyFont="1" applyFill="1" applyBorder="1" applyAlignment="1" applyProtection="1">
      <alignment horizontal="left"/>
      <protection/>
    </xf>
    <xf numFmtId="0" fontId="140" fillId="0" borderId="0" xfId="0" applyFont="1" applyFill="1" applyBorder="1" applyAlignment="1" applyProtection="1">
      <alignment/>
      <protection/>
    </xf>
    <xf numFmtId="0" fontId="141" fillId="0" borderId="0" xfId="0" applyFont="1" applyFill="1" applyBorder="1" applyAlignment="1" applyProtection="1">
      <alignment/>
      <protection/>
    </xf>
    <xf numFmtId="9" fontId="142" fillId="0" borderId="0" xfId="53" applyFont="1" applyFill="1" applyBorder="1" applyAlignment="1" applyProtection="1">
      <alignment horizontal="left"/>
      <protection/>
    </xf>
    <xf numFmtId="44" fontId="142" fillId="0" borderId="0" xfId="48" applyFont="1" applyFill="1" applyBorder="1" applyAlignment="1" applyProtection="1">
      <alignment/>
      <protection/>
    </xf>
    <xf numFmtId="0" fontId="142" fillId="0" borderId="0" xfId="0" applyFont="1" applyFill="1" applyBorder="1" applyAlignment="1" applyProtection="1">
      <alignment/>
      <protection/>
    </xf>
    <xf numFmtId="0" fontId="139" fillId="0" borderId="14" xfId="0" applyFont="1" applyFill="1" applyBorder="1" applyAlignment="1" applyProtection="1">
      <alignment/>
      <protection/>
    </xf>
    <xf numFmtId="0" fontId="139" fillId="0" borderId="15" xfId="0" applyFont="1" applyFill="1" applyBorder="1" applyAlignment="1" applyProtection="1">
      <alignment/>
      <protection/>
    </xf>
    <xf numFmtId="0" fontId="139" fillId="0" borderId="16" xfId="0" applyFont="1" applyFill="1" applyBorder="1" applyAlignment="1" applyProtection="1">
      <alignment/>
      <protection/>
    </xf>
    <xf numFmtId="0" fontId="139" fillId="0" borderId="16" xfId="0" applyFont="1" applyFill="1" applyBorder="1" applyAlignment="1" applyProtection="1">
      <alignment/>
      <protection/>
    </xf>
    <xf numFmtId="0" fontId="142" fillId="0" borderId="16" xfId="0" applyFont="1" applyFill="1" applyBorder="1" applyAlignment="1" applyProtection="1">
      <alignment/>
      <protection/>
    </xf>
    <xf numFmtId="9" fontId="142" fillId="0" borderId="16" xfId="53" applyFont="1" applyFill="1" applyBorder="1" applyAlignment="1" applyProtection="1">
      <alignment/>
      <protection/>
    </xf>
    <xf numFmtId="44" fontId="142" fillId="0" borderId="16" xfId="48" applyFont="1" applyFill="1" applyBorder="1" applyAlignment="1" applyProtection="1">
      <alignment vertical="center"/>
      <protection/>
    </xf>
    <xf numFmtId="44" fontId="142" fillId="0" borderId="16" xfId="48" applyFont="1" applyFill="1" applyBorder="1" applyAlignment="1" applyProtection="1">
      <alignment/>
      <protection/>
    </xf>
    <xf numFmtId="0" fontId="142" fillId="0" borderId="17" xfId="0" applyFont="1" applyFill="1" applyBorder="1" applyAlignment="1" applyProtection="1">
      <alignment/>
      <protection/>
    </xf>
    <xf numFmtId="0" fontId="82" fillId="0" borderId="0" xfId="0" applyFont="1" applyAlignment="1" applyProtection="1">
      <alignment/>
      <protection/>
    </xf>
    <xf numFmtId="39" fontId="16" fillId="0" borderId="21" xfId="47" applyNumberFormat="1" applyFont="1" applyFill="1" applyBorder="1" applyAlignment="1" applyProtection="1">
      <alignment vertical="center"/>
      <protection/>
    </xf>
    <xf numFmtId="0" fontId="8" fillId="0" borderId="22" xfId="0" applyFont="1" applyFill="1" applyBorder="1" applyAlignment="1" applyProtection="1">
      <alignment horizontal="right" vertical="center"/>
      <protection/>
    </xf>
    <xf numFmtId="39" fontId="16" fillId="0" borderId="21" xfId="0" applyNumberFormat="1"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39" fontId="17" fillId="33" borderId="21" xfId="47" applyNumberFormat="1" applyFont="1" applyFill="1" applyBorder="1" applyAlignment="1" applyProtection="1">
      <alignment vertical="center"/>
      <protection/>
    </xf>
    <xf numFmtId="0" fontId="18" fillId="0" borderId="0" xfId="0" applyFont="1" applyFill="1" applyBorder="1" applyAlignment="1" applyProtection="1">
      <alignment horizontal="right" vertical="center"/>
      <protection/>
    </xf>
    <xf numFmtId="39" fontId="17" fillId="33" borderId="24" xfId="0" applyNumberFormat="1" applyFont="1" applyFill="1" applyBorder="1" applyAlignment="1" applyProtection="1">
      <alignment horizontal="right" vertical="center"/>
      <protection/>
    </xf>
    <xf numFmtId="0" fontId="18" fillId="0" borderId="25" xfId="0" applyFont="1" applyFill="1" applyBorder="1" applyAlignment="1" applyProtection="1">
      <alignment horizontal="right" vertical="center"/>
      <protection/>
    </xf>
    <xf numFmtId="39" fontId="20" fillId="0" borderId="26" xfId="47" applyNumberFormat="1" applyFont="1" applyFill="1" applyBorder="1" applyAlignment="1" applyProtection="1">
      <alignment vertical="center"/>
      <protection/>
    </xf>
    <xf numFmtId="0" fontId="21" fillId="0" borderId="0" xfId="0" applyFont="1" applyBorder="1" applyAlignment="1" applyProtection="1">
      <alignment/>
      <protection/>
    </xf>
    <xf numFmtId="0" fontId="21" fillId="0" borderId="0" xfId="0" applyFont="1" applyBorder="1" applyAlignment="1" applyProtection="1">
      <alignment/>
      <protection/>
    </xf>
    <xf numFmtId="0" fontId="21" fillId="0" borderId="0" xfId="0" applyFont="1" applyFill="1" applyBorder="1" applyAlignment="1" applyProtection="1">
      <alignment/>
      <protection/>
    </xf>
    <xf numFmtId="0" fontId="22" fillId="0" borderId="25" xfId="0" applyFont="1" applyFill="1" applyBorder="1" applyAlignment="1" applyProtection="1">
      <alignment horizontal="right"/>
      <protection/>
    </xf>
    <xf numFmtId="0" fontId="22" fillId="0" borderId="14" xfId="0" applyFont="1" applyFill="1" applyBorder="1" applyAlignment="1" applyProtection="1">
      <alignment horizontal="right" vertical="center"/>
      <protection/>
    </xf>
    <xf numFmtId="0" fontId="19" fillId="0" borderId="13" xfId="0" applyFont="1" applyBorder="1" applyAlignment="1" applyProtection="1">
      <alignment vertical="center" wrapText="1"/>
      <protection/>
    </xf>
    <xf numFmtId="0" fontId="19" fillId="0" borderId="0" xfId="0" applyFont="1" applyBorder="1" applyAlignment="1" applyProtection="1">
      <alignment vertical="center" wrapText="1"/>
      <protection/>
    </xf>
    <xf numFmtId="39" fontId="17" fillId="0" borderId="27" xfId="0" applyNumberFormat="1" applyFont="1" applyFill="1" applyBorder="1" applyAlignment="1" applyProtection="1">
      <alignment/>
      <protection/>
    </xf>
    <xf numFmtId="0" fontId="18" fillId="0" borderId="13" xfId="0" applyFont="1" applyBorder="1" applyAlignment="1" applyProtection="1">
      <alignment horizontal="left" vertical="center" wrapText="1"/>
      <protection/>
    </xf>
    <xf numFmtId="39" fontId="17" fillId="0" borderId="28" xfId="0" applyNumberFormat="1" applyFont="1" applyFill="1" applyBorder="1" applyAlignment="1" applyProtection="1">
      <alignment horizontal="left"/>
      <protection/>
    </xf>
    <xf numFmtId="0" fontId="22" fillId="0" borderId="0" xfId="0" applyFont="1" applyBorder="1" applyAlignment="1" applyProtection="1">
      <alignment/>
      <protection/>
    </xf>
    <xf numFmtId="0" fontId="18" fillId="0" borderId="0" xfId="0" applyFont="1" applyFill="1" applyBorder="1" applyAlignment="1" applyProtection="1">
      <alignment horizontal="left"/>
      <protection/>
    </xf>
    <xf numFmtId="0" fontId="18" fillId="0" borderId="25" xfId="0" applyFont="1" applyFill="1" applyBorder="1" applyAlignment="1" applyProtection="1">
      <alignment horizontal="right"/>
      <protection/>
    </xf>
    <xf numFmtId="39" fontId="17" fillId="0" borderId="29" xfId="0" applyNumberFormat="1" applyFont="1" applyFill="1" applyBorder="1" applyAlignment="1" applyProtection="1">
      <alignment/>
      <protection/>
    </xf>
    <xf numFmtId="0" fontId="18" fillId="0" borderId="14" xfId="0" applyFont="1" applyFill="1" applyBorder="1" applyAlignment="1" applyProtection="1">
      <alignment horizontal="right" vertical="center"/>
      <protection/>
    </xf>
    <xf numFmtId="0" fontId="19" fillId="0" borderId="0" xfId="0" applyFont="1" applyFill="1" applyBorder="1" applyAlignment="1" applyProtection="1">
      <alignment horizontal="left"/>
      <protection/>
    </xf>
    <xf numFmtId="0" fontId="19" fillId="0" borderId="25" xfId="0" applyFont="1" applyFill="1" applyBorder="1" applyAlignment="1" applyProtection="1">
      <alignment horizontal="right"/>
      <protection/>
    </xf>
    <xf numFmtId="39" fontId="17" fillId="0" borderId="21" xfId="47" applyNumberFormat="1" applyFont="1" applyFill="1" applyBorder="1" applyAlignment="1" applyProtection="1">
      <alignment vertical="center"/>
      <protection/>
    </xf>
    <xf numFmtId="39" fontId="17" fillId="0" borderId="30" xfId="0" applyNumberFormat="1" applyFont="1" applyFill="1" applyBorder="1" applyAlignment="1" applyProtection="1">
      <alignment horizontal="right"/>
      <protection/>
    </xf>
    <xf numFmtId="39" fontId="20" fillId="0" borderId="30" xfId="47" applyNumberFormat="1" applyFont="1" applyFill="1" applyBorder="1" applyAlignment="1" applyProtection="1">
      <alignment/>
      <protection/>
    </xf>
    <xf numFmtId="0" fontId="23" fillId="0" borderId="14" xfId="0" applyFont="1" applyFill="1" applyBorder="1" applyAlignment="1" applyProtection="1">
      <alignment horizontal="right" wrapText="1"/>
      <protection/>
    </xf>
    <xf numFmtId="39" fontId="17" fillId="33" borderId="30" xfId="0" applyNumberFormat="1" applyFont="1" applyFill="1" applyBorder="1" applyAlignment="1" applyProtection="1">
      <alignment/>
      <protection/>
    </xf>
    <xf numFmtId="0" fontId="22" fillId="0" borderId="25" xfId="0" applyFont="1" applyBorder="1" applyAlignment="1" applyProtection="1">
      <alignment horizontal="right"/>
      <protection/>
    </xf>
    <xf numFmtId="0" fontId="21" fillId="0" borderId="0" xfId="0" applyFont="1" applyFill="1" applyBorder="1" applyAlignment="1" applyProtection="1">
      <alignment horizontal="right" vertical="center"/>
      <protection/>
    </xf>
    <xf numFmtId="0" fontId="18" fillId="0" borderId="0" xfId="0" applyFont="1" applyFill="1" applyBorder="1" applyAlignment="1" applyProtection="1">
      <alignment/>
      <protection/>
    </xf>
    <xf numFmtId="39" fontId="17" fillId="0" borderId="26" xfId="47" applyNumberFormat="1" applyFont="1" applyFill="1" applyBorder="1" applyAlignment="1" applyProtection="1">
      <alignment vertical="top"/>
      <protection/>
    </xf>
    <xf numFmtId="0" fontId="19" fillId="0" borderId="0" xfId="0" applyFont="1" applyFill="1" applyBorder="1" applyAlignment="1" applyProtection="1">
      <alignment horizontal="right" vertical="center"/>
      <protection/>
    </xf>
    <xf numFmtId="39" fontId="17" fillId="33" borderId="26" xfId="0" applyNumberFormat="1" applyFont="1" applyFill="1" applyBorder="1" applyAlignment="1" applyProtection="1">
      <alignment horizontal="righ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19" fillId="0" borderId="25" xfId="0" applyFont="1" applyBorder="1" applyAlignment="1" applyProtection="1">
      <alignment horizontal="right"/>
      <protection/>
    </xf>
    <xf numFmtId="39" fontId="17" fillId="33" borderId="26" xfId="47" applyNumberFormat="1" applyFont="1" applyFill="1" applyBorder="1" applyAlignment="1" applyProtection="1">
      <alignment vertical="top"/>
      <protection/>
    </xf>
    <xf numFmtId="0" fontId="22" fillId="0" borderId="0" xfId="0" applyFont="1" applyFill="1" applyBorder="1" applyAlignment="1" applyProtection="1">
      <alignment/>
      <protection/>
    </xf>
    <xf numFmtId="39" fontId="17" fillId="0" borderId="26" xfId="47" applyNumberFormat="1" applyFont="1" applyFill="1" applyBorder="1" applyAlignment="1" applyProtection="1">
      <alignment horizontal="right"/>
      <protection/>
    </xf>
    <xf numFmtId="0" fontId="19" fillId="0" borderId="0" xfId="0" applyFont="1" applyFill="1" applyBorder="1" applyAlignment="1" applyProtection="1">
      <alignment/>
      <protection/>
    </xf>
    <xf numFmtId="39" fontId="17" fillId="33" borderId="26" xfId="47" applyNumberFormat="1" applyFont="1" applyFill="1" applyBorder="1" applyAlignment="1" applyProtection="1">
      <alignment vertical="center"/>
      <protection/>
    </xf>
    <xf numFmtId="39" fontId="17" fillId="34" borderId="26" xfId="47" applyNumberFormat="1" applyFont="1" applyFill="1" applyBorder="1" applyAlignment="1" applyProtection="1">
      <alignment vertical="top"/>
      <protection/>
    </xf>
    <xf numFmtId="0" fontId="19" fillId="0" borderId="14" xfId="0" applyFont="1" applyFill="1" applyBorder="1" applyAlignment="1" applyProtection="1">
      <alignment horizontal="right" vertical="center"/>
      <protection/>
    </xf>
    <xf numFmtId="39" fontId="20" fillId="34" borderId="26" xfId="47" applyNumberFormat="1" applyFont="1" applyFill="1" applyBorder="1" applyAlignment="1" applyProtection="1">
      <alignment vertical="top"/>
      <protection/>
    </xf>
    <xf numFmtId="39" fontId="20" fillId="0" borderId="26" xfId="47" applyNumberFormat="1" applyFont="1" applyFill="1" applyBorder="1" applyAlignment="1" applyProtection="1">
      <alignment horizontal="right"/>
      <protection/>
    </xf>
    <xf numFmtId="39" fontId="17" fillId="0" borderId="27" xfId="0" applyNumberFormat="1" applyFont="1" applyBorder="1" applyAlignment="1" applyProtection="1">
      <alignment/>
      <protection/>
    </xf>
    <xf numFmtId="39" fontId="20" fillId="0" borderId="26" xfId="47" applyNumberFormat="1" applyFont="1" applyFill="1" applyBorder="1" applyAlignment="1" applyProtection="1">
      <alignment vertical="top"/>
      <protection/>
    </xf>
    <xf numFmtId="0" fontId="22" fillId="0" borderId="13"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61" fillId="0" borderId="0" xfId="0" applyFont="1" applyAlignment="1" applyProtection="1">
      <alignment horizontal="right"/>
      <protection/>
    </xf>
    <xf numFmtId="39" fontId="20" fillId="0" borderId="27" xfId="47" applyNumberFormat="1" applyFont="1" applyFill="1" applyBorder="1" applyAlignment="1" applyProtection="1">
      <alignment vertical="top"/>
      <protection/>
    </xf>
    <xf numFmtId="49" fontId="21" fillId="0" borderId="0" xfId="0" applyNumberFormat="1" applyFont="1" applyFill="1" applyBorder="1" applyAlignment="1" applyProtection="1">
      <alignment vertical="top"/>
      <protection/>
    </xf>
    <xf numFmtId="0" fontId="21" fillId="0" borderId="0" xfId="0" applyFont="1" applyFill="1" applyBorder="1" applyAlignment="1" applyProtection="1">
      <alignment vertical="top"/>
      <protection/>
    </xf>
    <xf numFmtId="0" fontId="21" fillId="0" borderId="14" xfId="0" applyFont="1" applyFill="1" applyBorder="1" applyAlignment="1" applyProtection="1">
      <alignment horizontal="right" vertical="center" wrapText="1"/>
      <protection/>
    </xf>
    <xf numFmtId="0" fontId="20" fillId="0" borderId="26" xfId="0" applyFont="1" applyBorder="1" applyAlignment="1" applyProtection="1">
      <alignment/>
      <protection/>
    </xf>
    <xf numFmtId="0" fontId="21" fillId="0" borderId="0" xfId="0" applyFont="1" applyBorder="1" applyAlignment="1" applyProtection="1">
      <alignment horizontal="left"/>
      <protection/>
    </xf>
    <xf numFmtId="0" fontId="21" fillId="0" borderId="14" xfId="0" applyFont="1" applyFill="1" applyBorder="1" applyAlignment="1" applyProtection="1">
      <alignment horizontal="right" wrapText="1"/>
      <protection/>
    </xf>
    <xf numFmtId="0" fontId="21" fillId="0" borderId="0" xfId="0" applyFont="1" applyBorder="1" applyAlignment="1" applyProtection="1">
      <alignment vertical="center" wrapText="1"/>
      <protection/>
    </xf>
    <xf numFmtId="0" fontId="21" fillId="0" borderId="13" xfId="0" applyFont="1" applyBorder="1" applyAlignment="1" applyProtection="1">
      <alignment horizontal="center"/>
      <protection/>
    </xf>
    <xf numFmtId="0" fontId="21" fillId="0" borderId="0" xfId="0" applyFont="1" applyBorder="1" applyAlignment="1" applyProtection="1">
      <alignment horizontal="center"/>
      <protection/>
    </xf>
    <xf numFmtId="0" fontId="21" fillId="0" borderId="13" xfId="0" applyFont="1" applyBorder="1" applyAlignment="1" applyProtection="1">
      <alignment vertical="center" wrapText="1"/>
      <protection/>
    </xf>
    <xf numFmtId="39" fontId="20" fillId="34" borderId="26" xfId="47" applyNumberFormat="1" applyFont="1" applyFill="1" applyBorder="1" applyAlignment="1" applyProtection="1">
      <alignment vertical="center"/>
      <protection/>
    </xf>
    <xf numFmtId="0" fontId="21" fillId="0" borderId="0" xfId="0" applyFont="1" applyBorder="1" applyAlignment="1" applyProtection="1">
      <alignment vertical="center"/>
      <protection/>
    </xf>
    <xf numFmtId="39" fontId="17" fillId="34" borderId="26" xfId="47" applyNumberFormat="1" applyFont="1" applyFill="1" applyBorder="1" applyAlignment="1" applyProtection="1">
      <alignment horizontal="center" wrapText="1"/>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39" fontId="17" fillId="34" borderId="31" xfId="47" applyNumberFormat="1" applyFont="1" applyFill="1" applyBorder="1" applyAlignment="1" applyProtection="1">
      <alignment horizontal="center" wrapText="1"/>
      <protection/>
    </xf>
    <xf numFmtId="0" fontId="19" fillId="0" borderId="14" xfId="0" applyFont="1" applyFill="1" applyBorder="1" applyAlignment="1" applyProtection="1">
      <alignment horizontal="right" wrapText="1"/>
      <protection/>
    </xf>
    <xf numFmtId="0" fontId="22" fillId="0" borderId="0" xfId="0" applyFont="1" applyBorder="1" applyAlignment="1" applyProtection="1">
      <alignment horizontal="center"/>
      <protection/>
    </xf>
    <xf numFmtId="0" fontId="22" fillId="0" borderId="13" xfId="0" applyFont="1" applyBorder="1" applyAlignment="1" applyProtection="1">
      <alignment/>
      <protection/>
    </xf>
    <xf numFmtId="0" fontId="22" fillId="0" borderId="0" xfId="0" applyFont="1" applyBorder="1" applyAlignment="1" applyProtection="1">
      <alignment/>
      <protection/>
    </xf>
    <xf numFmtId="0" fontId="18" fillId="0" borderId="13" xfId="0" applyFont="1" applyBorder="1" applyAlignment="1" applyProtection="1">
      <alignment vertical="top" wrapText="1"/>
      <protection/>
    </xf>
    <xf numFmtId="0" fontId="18" fillId="0" borderId="0" xfId="0" applyFont="1" applyBorder="1" applyAlignment="1" applyProtection="1">
      <alignment vertical="top" wrapText="1"/>
      <protection/>
    </xf>
    <xf numFmtId="0" fontId="25" fillId="33" borderId="26" xfId="0" applyFont="1" applyFill="1" applyBorder="1" applyAlignment="1" applyProtection="1">
      <alignment vertical="top"/>
      <protection/>
    </xf>
    <xf numFmtId="0" fontId="19" fillId="0" borderId="17" xfId="0" applyFont="1" applyFill="1" applyBorder="1" applyAlignment="1" applyProtection="1">
      <alignment horizontal="right" vertical="center"/>
      <protection/>
    </xf>
    <xf numFmtId="39" fontId="17" fillId="33" borderId="29" xfId="0" applyNumberFormat="1" applyFont="1" applyFill="1" applyBorder="1" applyAlignment="1" applyProtection="1">
      <alignment horizontal="right"/>
      <protection/>
    </xf>
    <xf numFmtId="0" fontId="26" fillId="0" borderId="21" xfId="0" applyFont="1" applyFill="1" applyBorder="1" applyAlignment="1" applyProtection="1">
      <alignment vertical="center" wrapText="1"/>
      <protection/>
    </xf>
    <xf numFmtId="0" fontId="26" fillId="0" borderId="32" xfId="0" applyFont="1" applyFill="1" applyBorder="1" applyAlignment="1" applyProtection="1">
      <alignment horizontal="right" vertical="center" wrapText="1"/>
      <protection/>
    </xf>
    <xf numFmtId="0" fontId="26" fillId="0" borderId="33" xfId="0" applyFont="1" applyFill="1" applyBorder="1" applyAlignment="1" applyProtection="1">
      <alignment horizontal="center" vertical="center" wrapText="1"/>
      <protection/>
    </xf>
    <xf numFmtId="0" fontId="138" fillId="0" borderId="0" xfId="0" applyFont="1" applyAlignment="1" applyProtection="1">
      <alignment horizontal="right"/>
      <protection/>
    </xf>
    <xf numFmtId="0" fontId="143" fillId="0" borderId="0" xfId="0" applyFont="1" applyAlignment="1" applyProtection="1">
      <alignment/>
      <protection/>
    </xf>
    <xf numFmtId="0" fontId="122" fillId="0" borderId="0" xfId="0" applyFont="1" applyFill="1" applyBorder="1" applyAlignment="1" applyProtection="1">
      <alignment vertical="top" wrapText="1"/>
      <protection/>
    </xf>
    <xf numFmtId="39" fontId="21" fillId="0" borderId="0" xfId="47" applyNumberFormat="1" applyFont="1" applyFill="1" applyBorder="1" applyAlignment="1" applyProtection="1">
      <alignment vertical="top"/>
      <protection/>
    </xf>
    <xf numFmtId="0" fontId="21" fillId="0" borderId="0" xfId="0" applyFont="1" applyFill="1" applyBorder="1" applyAlignment="1" applyProtection="1">
      <alignment horizontal="center"/>
      <protection/>
    </xf>
    <xf numFmtId="0" fontId="61" fillId="0" borderId="0" xfId="0" applyFont="1" applyFill="1" applyBorder="1" applyAlignment="1" applyProtection="1">
      <alignment/>
      <protection/>
    </xf>
    <xf numFmtId="39" fontId="27" fillId="0" borderId="0" xfId="47" applyNumberFormat="1" applyFont="1" applyFill="1" applyBorder="1" applyAlignment="1" applyProtection="1">
      <alignment vertical="top"/>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protection/>
    </xf>
    <xf numFmtId="0" fontId="74" fillId="0" borderId="0" xfId="0" applyFont="1" applyFill="1" applyBorder="1" applyAlignment="1" applyProtection="1">
      <alignment/>
      <protection/>
    </xf>
    <xf numFmtId="0" fontId="28" fillId="0" borderId="0" xfId="0" applyFont="1" applyFill="1" applyBorder="1" applyAlignment="1" applyProtection="1">
      <alignment vertical="top" wrapText="1"/>
      <protection/>
    </xf>
    <xf numFmtId="0" fontId="28" fillId="0" borderId="0" xfId="0" applyFont="1" applyFill="1" applyBorder="1" applyAlignment="1" applyProtection="1">
      <alignment horizontal="left" vertical="top" wrapText="1"/>
      <protection/>
    </xf>
    <xf numFmtId="0" fontId="135" fillId="0" borderId="0" xfId="0" applyFont="1" applyFill="1" applyBorder="1" applyAlignment="1" applyProtection="1">
      <alignment/>
      <protection/>
    </xf>
    <xf numFmtId="0" fontId="122" fillId="0" borderId="0" xfId="0" applyFont="1" applyFill="1" applyBorder="1" applyAlignment="1" applyProtection="1">
      <alignment horizontal="center"/>
      <protection/>
    </xf>
    <xf numFmtId="39" fontId="122" fillId="0" borderId="0" xfId="47" applyNumberFormat="1" applyFont="1" applyFill="1" applyBorder="1" applyAlignment="1" applyProtection="1">
      <alignment vertical="center"/>
      <protection/>
    </xf>
    <xf numFmtId="0" fontId="122" fillId="0" borderId="0" xfId="0" applyFont="1" applyFill="1" applyBorder="1" applyAlignment="1" applyProtection="1">
      <alignment/>
      <protection/>
    </xf>
    <xf numFmtId="49" fontId="122" fillId="0" borderId="0" xfId="0" applyNumberFormat="1" applyFont="1" applyFill="1" applyBorder="1" applyAlignment="1" applyProtection="1">
      <alignment horizontal="left" vertical="center" wrapText="1"/>
      <protection/>
    </xf>
    <xf numFmtId="39" fontId="126" fillId="0" borderId="0" xfId="47" applyNumberFormat="1" applyFont="1" applyFill="1" applyBorder="1" applyAlignment="1" applyProtection="1">
      <alignment horizontal="center" wrapText="1"/>
      <protection/>
    </xf>
    <xf numFmtId="0" fontId="123" fillId="0" borderId="0" xfId="0" applyFont="1" applyAlignment="1" applyProtection="1">
      <alignment/>
      <protection/>
    </xf>
    <xf numFmtId="0" fontId="123" fillId="0" borderId="0" xfId="0" applyFont="1" applyFill="1" applyBorder="1" applyAlignment="1" applyProtection="1">
      <alignment/>
      <protection/>
    </xf>
    <xf numFmtId="0" fontId="122" fillId="0" borderId="0" xfId="51" applyFont="1" applyProtection="1" quotePrefix="1">
      <alignment/>
      <protection/>
    </xf>
    <xf numFmtId="39" fontId="144" fillId="0" borderId="0" xfId="47" applyNumberFormat="1" applyFont="1" applyFill="1" applyBorder="1" applyAlignment="1" applyProtection="1">
      <alignment vertical="top"/>
      <protection/>
    </xf>
    <xf numFmtId="0" fontId="145" fillId="0" borderId="0" xfId="0" applyFont="1" applyFill="1" applyBorder="1" applyAlignment="1" applyProtection="1">
      <alignment vertical="top" wrapText="1"/>
      <protection/>
    </xf>
    <xf numFmtId="0" fontId="137" fillId="0" borderId="0" xfId="0" applyFont="1" applyFill="1" applyBorder="1" applyAlignment="1" applyProtection="1">
      <alignment/>
      <protection/>
    </xf>
    <xf numFmtId="0" fontId="144" fillId="0" borderId="0" xfId="0" applyFont="1" applyFill="1" applyBorder="1" applyAlignment="1" applyProtection="1">
      <alignment/>
      <protection/>
    </xf>
    <xf numFmtId="0" fontId="144" fillId="0" borderId="0" xfId="51" applyFont="1" applyFill="1" applyBorder="1" applyProtection="1" quotePrefix="1">
      <alignment/>
      <protection/>
    </xf>
    <xf numFmtId="0" fontId="126" fillId="0" borderId="0" xfId="0" applyFont="1" applyFill="1" applyBorder="1" applyAlignment="1" applyProtection="1">
      <alignment/>
      <protection/>
    </xf>
    <xf numFmtId="0" fontId="15" fillId="0" borderId="0" xfId="0" applyFont="1" applyFill="1" applyBorder="1" applyAlignment="1" applyProtection="1">
      <alignment/>
      <protection/>
    </xf>
    <xf numFmtId="0" fontId="122" fillId="0" borderId="0" xfId="0" applyFont="1" applyAlignment="1" applyProtection="1" quotePrefix="1">
      <alignment vertical="center"/>
      <protection/>
    </xf>
    <xf numFmtId="0" fontId="122" fillId="0" borderId="0" xfId="0" applyFont="1" applyBorder="1" applyAlignment="1" applyProtection="1">
      <alignment/>
      <protection/>
    </xf>
    <xf numFmtId="0" fontId="74" fillId="34" borderId="0" xfId="0" applyFont="1" applyFill="1" applyAlignment="1" applyProtection="1">
      <alignment/>
      <protection/>
    </xf>
    <xf numFmtId="0" fontId="30" fillId="34" borderId="0" xfId="0" applyFont="1" applyFill="1" applyBorder="1" applyAlignment="1" applyProtection="1">
      <alignment horizontal="left" vertical="top" wrapText="1"/>
      <protection/>
    </xf>
    <xf numFmtId="49" fontId="30" fillId="34" borderId="0" xfId="0" applyNumberFormat="1" applyFont="1" applyFill="1" applyAlignment="1" applyProtection="1">
      <alignment horizontal="left" vertical="center" wrapText="1"/>
      <protection/>
    </xf>
    <xf numFmtId="0" fontId="126" fillId="0" borderId="0" xfId="51" applyFont="1" applyProtection="1" quotePrefix="1">
      <alignment/>
      <protection/>
    </xf>
    <xf numFmtId="0" fontId="146" fillId="0" borderId="0" xfId="0" applyFont="1" applyAlignment="1" applyProtection="1">
      <alignment horizontal="right"/>
      <protection/>
    </xf>
    <xf numFmtId="0" fontId="126" fillId="0" borderId="0" xfId="0" applyFont="1" applyAlignment="1" applyProtection="1" quotePrefix="1">
      <alignment/>
      <protection/>
    </xf>
    <xf numFmtId="0" fontId="30"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135" fillId="0" borderId="0" xfId="0" applyFont="1" applyAlignment="1" applyProtection="1">
      <alignment vertical="center"/>
      <protection/>
    </xf>
    <xf numFmtId="0" fontId="126" fillId="0" borderId="0" xfId="0" applyFont="1" applyAlignment="1" applyProtection="1" quotePrefix="1">
      <alignment vertical="center"/>
      <protection/>
    </xf>
    <xf numFmtId="0" fontId="125" fillId="0" borderId="0" xfId="0" applyFont="1" applyAlignment="1" applyProtection="1">
      <alignment horizontal="right"/>
      <protection/>
    </xf>
    <xf numFmtId="39" fontId="126" fillId="0" borderId="0" xfId="47" applyNumberFormat="1" applyFont="1" applyFill="1" applyBorder="1" applyAlignment="1" applyProtection="1">
      <alignment vertical="center"/>
      <protection/>
    </xf>
    <xf numFmtId="0" fontId="126" fillId="0" borderId="0" xfId="0" applyFont="1" applyFill="1" applyBorder="1" applyAlignment="1" applyProtection="1">
      <alignment/>
      <protection/>
    </xf>
    <xf numFmtId="0" fontId="126" fillId="0" borderId="0" xfId="0" applyFont="1" applyFill="1" applyBorder="1" applyAlignment="1" applyProtection="1">
      <alignment horizontal="right"/>
      <protection/>
    </xf>
    <xf numFmtId="0" fontId="122" fillId="35" borderId="18" xfId="0" applyFont="1" applyFill="1" applyBorder="1" applyAlignment="1" applyProtection="1">
      <alignment horizontal="center" vertical="center"/>
      <protection locked="0"/>
    </xf>
    <xf numFmtId="0" fontId="122" fillId="0" borderId="0" xfId="0" applyFont="1" applyAlignment="1" applyProtection="1" quotePrefix="1">
      <alignment/>
      <protection/>
    </xf>
    <xf numFmtId="39" fontId="126" fillId="0" borderId="0" xfId="47" applyNumberFormat="1" applyFont="1" applyFill="1" applyBorder="1" applyAlignment="1" applyProtection="1">
      <alignment vertical="top"/>
      <protection/>
    </xf>
    <xf numFmtId="49" fontId="122" fillId="0" borderId="0" xfId="0" applyNumberFormat="1" applyFont="1" applyAlignment="1" applyProtection="1" quotePrefix="1">
      <alignment/>
      <protection/>
    </xf>
    <xf numFmtId="0" fontId="122" fillId="0" borderId="0" xfId="0" applyFont="1" applyAlignment="1" applyProtection="1" quotePrefix="1">
      <alignment vertical="top" wrapText="1"/>
      <protection/>
    </xf>
    <xf numFmtId="0" fontId="122" fillId="0" borderId="0" xfId="0" applyFont="1" applyFill="1" applyBorder="1" applyAlignment="1" applyProtection="1">
      <alignment horizontal="right" vertical="center" wrapText="1"/>
      <protection/>
    </xf>
    <xf numFmtId="39" fontId="126" fillId="0" borderId="0" xfId="0" applyNumberFormat="1" applyFont="1" applyFill="1" applyBorder="1" applyAlignment="1" applyProtection="1">
      <alignment horizontal="right"/>
      <protection/>
    </xf>
    <xf numFmtId="0" fontId="122" fillId="0" borderId="0" xfId="0" applyFont="1" applyFill="1" applyBorder="1" applyAlignment="1" applyProtection="1">
      <alignment horizontal="right" wrapText="1"/>
      <protection/>
    </xf>
    <xf numFmtId="0" fontId="122" fillId="0" borderId="0" xfId="0" applyFont="1" applyAlignment="1" applyProtection="1" quotePrefix="1">
      <alignment/>
      <protection/>
    </xf>
    <xf numFmtId="0" fontId="126" fillId="0" borderId="0" xfId="0" applyFont="1" applyAlignment="1" applyProtection="1" quotePrefix="1">
      <alignment/>
      <protection/>
    </xf>
    <xf numFmtId="0" fontId="60" fillId="0" borderId="0" xfId="0" applyFont="1" applyFill="1" applyBorder="1" applyAlignment="1" applyProtection="1">
      <alignment/>
      <protection/>
    </xf>
    <xf numFmtId="0" fontId="21" fillId="0" borderId="0" xfId="0" applyFont="1" applyFill="1" applyBorder="1" applyAlignment="1" applyProtection="1">
      <alignment horizontal="right"/>
      <protection/>
    </xf>
    <xf numFmtId="0" fontId="122" fillId="0" borderId="0" xfId="0" applyFont="1" applyAlignment="1" applyProtection="1">
      <alignment horizontal="right"/>
      <protection/>
    </xf>
    <xf numFmtId="0" fontId="123" fillId="0" borderId="0" xfId="0" applyFont="1" applyAlignment="1" applyProtection="1">
      <alignment horizontal="left"/>
      <protection/>
    </xf>
    <xf numFmtId="0" fontId="126" fillId="0" borderId="0" xfId="0" applyFont="1" applyFill="1" applyBorder="1" applyAlignment="1" applyProtection="1">
      <alignment horizontal="right" vertical="center"/>
      <protection/>
    </xf>
    <xf numFmtId="0" fontId="147" fillId="0" borderId="0" xfId="0" applyFont="1" applyAlignment="1" applyProtection="1">
      <alignment/>
      <protection/>
    </xf>
    <xf numFmtId="0" fontId="144" fillId="0" borderId="0" xfId="0" applyFont="1" applyAlignment="1" applyProtection="1">
      <alignment/>
      <protection/>
    </xf>
    <xf numFmtId="0" fontId="148" fillId="0" borderId="0" xfId="0" applyFont="1" applyAlignment="1" applyProtection="1">
      <alignment/>
      <protection/>
    </xf>
    <xf numFmtId="0" fontId="149" fillId="0" borderId="0" xfId="0" applyFont="1" applyAlignment="1" applyProtection="1">
      <alignment/>
      <protection/>
    </xf>
    <xf numFmtId="0" fontId="150" fillId="0" borderId="0" xfId="0" applyFont="1" applyAlignment="1" applyProtection="1">
      <alignment/>
      <protection/>
    </xf>
    <xf numFmtId="0" fontId="151" fillId="0" borderId="0" xfId="0" applyFont="1" applyAlignment="1" applyProtection="1">
      <alignment/>
      <protection/>
    </xf>
    <xf numFmtId="0" fontId="152" fillId="0" borderId="0" xfId="0" applyFont="1" applyAlignment="1" applyProtection="1">
      <alignment/>
      <protection/>
    </xf>
    <xf numFmtId="0" fontId="127" fillId="0" borderId="0" xfId="0" applyFont="1" applyAlignment="1" applyProtection="1">
      <alignment/>
      <protection/>
    </xf>
    <xf numFmtId="0" fontId="0" fillId="0" borderId="0" xfId="0" applyAlignment="1" applyProtection="1">
      <alignment/>
      <protection/>
    </xf>
    <xf numFmtId="0" fontId="62" fillId="0" borderId="0" xfId="0" applyFont="1" applyAlignment="1" applyProtection="1">
      <alignment/>
      <protection/>
    </xf>
    <xf numFmtId="0" fontId="122" fillId="0" borderId="18" xfId="0" applyFont="1" applyBorder="1" applyAlignment="1" applyProtection="1">
      <alignment/>
      <protection/>
    </xf>
    <xf numFmtId="0" fontId="148" fillId="0" borderId="18" xfId="0" applyFont="1" applyBorder="1" applyAlignment="1" applyProtection="1">
      <alignment horizontal="center" vertical="center" wrapText="1"/>
      <protection/>
    </xf>
    <xf numFmtId="0" fontId="126" fillId="0" borderId="18" xfId="0" applyFont="1" applyBorder="1" applyAlignment="1" applyProtection="1">
      <alignment horizontal="center" vertical="center" wrapText="1"/>
      <protection/>
    </xf>
    <xf numFmtId="0" fontId="123" fillId="0" borderId="18" xfId="0" applyFont="1" applyBorder="1" applyAlignment="1" applyProtection="1">
      <alignment horizontal="center" vertical="center" wrapText="1"/>
      <protection/>
    </xf>
    <xf numFmtId="0" fontId="126" fillId="0" borderId="0" xfId="0" applyFont="1" applyBorder="1" applyAlignment="1" applyProtection="1">
      <alignment/>
      <protection/>
    </xf>
    <xf numFmtId="0" fontId="122" fillId="0" borderId="0" xfId="0" applyFont="1" applyBorder="1" applyAlignment="1" applyProtection="1">
      <alignment vertical="center"/>
      <protection/>
    </xf>
    <xf numFmtId="0" fontId="34" fillId="0" borderId="0" xfId="0" applyFont="1" applyFill="1" applyBorder="1" applyAlignment="1" applyProtection="1">
      <alignment vertical="center" wrapText="1"/>
      <protection/>
    </xf>
    <xf numFmtId="0" fontId="35" fillId="0" borderId="0" xfId="0" applyFont="1" applyFill="1" applyBorder="1" applyAlignment="1" applyProtection="1">
      <alignment vertical="center"/>
      <protection/>
    </xf>
    <xf numFmtId="39" fontId="20" fillId="0" borderId="0" xfId="47" applyNumberFormat="1" applyFont="1" applyFill="1" applyBorder="1" applyAlignment="1" applyProtection="1">
      <alignment vertical="top"/>
      <protection/>
    </xf>
    <xf numFmtId="0" fontId="60" fillId="0" borderId="0" xfId="0" applyFont="1" applyFill="1" applyBorder="1" applyAlignment="1" applyProtection="1">
      <alignment horizontal="right"/>
      <protection/>
    </xf>
    <xf numFmtId="39" fontId="20" fillId="0" borderId="0" xfId="47" applyNumberFormat="1" applyFont="1" applyFill="1" applyBorder="1" applyAlignment="1" applyProtection="1">
      <alignment horizontal="right"/>
      <protection/>
    </xf>
    <xf numFmtId="0" fontId="18" fillId="0" borderId="0" xfId="0" applyFont="1" applyFill="1" applyBorder="1" applyAlignment="1" applyProtection="1">
      <alignment horizontal="right"/>
      <protection/>
    </xf>
    <xf numFmtId="39" fontId="19" fillId="0" borderId="0" xfId="47" applyNumberFormat="1" applyFont="1" applyFill="1" applyBorder="1" applyAlignment="1" applyProtection="1">
      <alignment vertical="top"/>
      <protection/>
    </xf>
    <xf numFmtId="0" fontId="21" fillId="0" borderId="0" xfId="0" applyFont="1" applyFill="1" applyBorder="1" applyAlignment="1" applyProtection="1">
      <alignment vertical="center" wrapText="1"/>
      <protection/>
    </xf>
    <xf numFmtId="0" fontId="61" fillId="0" borderId="0" xfId="0" applyFont="1" applyFill="1" applyBorder="1" applyAlignment="1" applyProtection="1">
      <alignment horizontal="right"/>
      <protection/>
    </xf>
    <xf numFmtId="39" fontId="21" fillId="0" borderId="0" xfId="47" applyNumberFormat="1" applyFont="1" applyFill="1" applyBorder="1" applyAlignment="1" applyProtection="1">
      <alignment horizontal="right"/>
      <protection/>
    </xf>
    <xf numFmtId="0" fontId="125" fillId="0"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Fill="1" applyBorder="1" applyAlignment="1" applyProtection="1">
      <alignment/>
      <protection/>
    </xf>
    <xf numFmtId="0" fontId="122" fillId="33" borderId="0" xfId="0" applyFont="1" applyFill="1" applyBorder="1" applyAlignment="1" applyProtection="1">
      <alignment/>
      <protection/>
    </xf>
    <xf numFmtId="0" fontId="128" fillId="0" borderId="0" xfId="44" applyFont="1" applyAlignment="1" applyProtection="1">
      <alignment/>
      <protection/>
    </xf>
    <xf numFmtId="0" fontId="125" fillId="0" borderId="0" xfId="0" applyFont="1" applyAlignment="1" applyProtection="1">
      <alignment/>
      <protection/>
    </xf>
    <xf numFmtId="0" fontId="126" fillId="0" borderId="0" xfId="0" applyFont="1" applyAlignment="1" applyProtection="1">
      <alignment horizontal="center" vertical="center"/>
      <protection/>
    </xf>
    <xf numFmtId="0" fontId="126" fillId="0" borderId="0" xfId="0" applyFont="1" applyAlignment="1" applyProtection="1">
      <alignment horizontal="left" vertical="center" indent="1"/>
      <protection/>
    </xf>
    <xf numFmtId="0" fontId="122" fillId="0" borderId="0" xfId="0" applyFont="1" applyAlignment="1" applyProtection="1">
      <alignment horizontal="left"/>
      <protection/>
    </xf>
    <xf numFmtId="0" fontId="126" fillId="0" borderId="0" xfId="0" applyFont="1" applyAlignment="1" applyProtection="1">
      <alignment horizontal="left" vertical="center"/>
      <protection/>
    </xf>
    <xf numFmtId="0" fontId="135" fillId="0" borderId="0" xfId="0" applyFont="1" applyAlignment="1" applyProtection="1">
      <alignment horizontal="left"/>
      <protection/>
    </xf>
    <xf numFmtId="0" fontId="123" fillId="0" borderId="0" xfId="0" applyFont="1" applyBorder="1" applyAlignment="1" applyProtection="1">
      <alignment/>
      <protection/>
    </xf>
    <xf numFmtId="0" fontId="135" fillId="0" borderId="0" xfId="0" applyFont="1" applyFill="1" applyBorder="1" applyAlignment="1" applyProtection="1">
      <alignment horizontal="left"/>
      <protection/>
    </xf>
    <xf numFmtId="0" fontId="122" fillId="0" borderId="0" xfId="0" applyFont="1" applyFill="1" applyBorder="1" applyAlignment="1" applyProtection="1">
      <alignment horizontal="left"/>
      <protection/>
    </xf>
    <xf numFmtId="0" fontId="122" fillId="0" borderId="0" xfId="0" applyFont="1" applyFill="1" applyBorder="1" applyAlignment="1" applyProtection="1">
      <alignment horizontal="left" vertical="center"/>
      <protection/>
    </xf>
    <xf numFmtId="0" fontId="122" fillId="0" borderId="0" xfId="0" applyFont="1" applyFill="1" applyAlignment="1" applyProtection="1">
      <alignment horizontal="left"/>
      <protection/>
    </xf>
    <xf numFmtId="0" fontId="123" fillId="0" borderId="0" xfId="0" applyFont="1" applyFill="1" applyBorder="1" applyAlignment="1" applyProtection="1">
      <alignment horizontal="left" vertical="center"/>
      <protection/>
    </xf>
    <xf numFmtId="0" fontId="123" fillId="0" borderId="0" xfId="0" applyFont="1" applyFill="1" applyBorder="1" applyAlignment="1" applyProtection="1">
      <alignment vertical="center"/>
      <protection/>
    </xf>
    <xf numFmtId="0" fontId="122" fillId="0" borderId="0" xfId="0" applyFont="1" applyFill="1" applyAlignment="1" applyProtection="1">
      <alignment horizontal="left" vertical="center"/>
      <protection/>
    </xf>
    <xf numFmtId="0" fontId="19" fillId="0" borderId="0" xfId="0" applyFont="1" applyFill="1" applyBorder="1" applyAlignment="1" applyProtection="1">
      <alignment vertical="top" wrapText="1"/>
      <protection/>
    </xf>
    <xf numFmtId="0" fontId="5" fillId="0" borderId="0" xfId="0" applyFont="1" applyAlignment="1" applyProtection="1">
      <alignment horizontal="left"/>
      <protection/>
    </xf>
    <xf numFmtId="0" fontId="5" fillId="0" borderId="0"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35" fillId="0" borderId="0" xfId="0" applyFont="1" applyAlignment="1" applyProtection="1">
      <alignment vertical="center"/>
      <protection/>
    </xf>
    <xf numFmtId="0" fontId="5" fillId="0" borderId="0" xfId="0" applyFont="1" applyFill="1" applyBorder="1" applyAlignment="1" applyProtection="1">
      <alignment vertical="center" wrapText="1"/>
      <protection/>
    </xf>
    <xf numFmtId="0" fontId="92" fillId="0" borderId="0" xfId="0" applyFont="1" applyAlignment="1" applyProtection="1">
      <alignment/>
      <protection/>
    </xf>
    <xf numFmtId="0" fontId="39" fillId="0" borderId="0" xfId="0" applyFont="1" applyAlignment="1" applyProtection="1">
      <alignment vertical="center"/>
      <protection/>
    </xf>
    <xf numFmtId="0" fontId="153"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 fillId="0" borderId="0"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protection/>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vertical="center" wrapText="1"/>
      <protection/>
    </xf>
    <xf numFmtId="39" fontId="17" fillId="0" borderId="0" xfId="47" applyNumberFormat="1" applyFont="1" applyFill="1" applyBorder="1" applyAlignment="1" applyProtection="1">
      <alignment vertical="center"/>
      <protection/>
    </xf>
    <xf numFmtId="0" fontId="22" fillId="0" borderId="0" xfId="0" applyFont="1" applyFill="1" applyBorder="1" applyAlignment="1" applyProtection="1">
      <alignment/>
      <protection/>
    </xf>
    <xf numFmtId="0" fontId="25" fillId="0" borderId="0" xfId="0" applyFont="1" applyFill="1" applyBorder="1" applyAlignment="1" applyProtection="1">
      <alignment vertical="top"/>
      <protection/>
    </xf>
    <xf numFmtId="0" fontId="22" fillId="0" borderId="0" xfId="0" applyFont="1" applyFill="1" applyBorder="1" applyAlignment="1" applyProtection="1">
      <alignment vertical="top" wrapText="1"/>
      <protection/>
    </xf>
    <xf numFmtId="0" fontId="18" fillId="0" borderId="0" xfId="0" applyFont="1" applyFill="1" applyBorder="1" applyAlignment="1" applyProtection="1">
      <alignment vertical="top" wrapText="1"/>
      <protection/>
    </xf>
    <xf numFmtId="0" fontId="125" fillId="0" borderId="0" xfId="0" applyFont="1" applyFill="1" applyAlignment="1" applyProtection="1">
      <alignment/>
      <protection/>
    </xf>
    <xf numFmtId="0" fontId="123" fillId="0" borderId="0" xfId="0" applyFont="1" applyFill="1" applyBorder="1" applyAlignment="1" applyProtection="1">
      <alignment horizontal="center"/>
      <protection/>
    </xf>
    <xf numFmtId="0" fontId="30" fillId="0" borderId="0" xfId="0" applyFont="1" applyAlignment="1" applyProtection="1">
      <alignment/>
      <protection/>
    </xf>
    <xf numFmtId="0" fontId="26"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protection/>
    </xf>
    <xf numFmtId="0" fontId="122" fillId="0" borderId="0" xfId="0" applyFont="1" applyAlignment="1" applyProtection="1">
      <alignment horizontal="justify" vertical="center"/>
      <protection/>
    </xf>
    <xf numFmtId="0" fontId="22" fillId="0" borderId="0" xfId="0" applyFont="1" applyFill="1" applyBorder="1" applyAlignment="1" applyProtection="1">
      <alignment horizontal="right"/>
      <protection/>
    </xf>
    <xf numFmtId="39" fontId="17" fillId="0" borderId="0" xfId="47" applyNumberFormat="1" applyFont="1" applyFill="1" applyBorder="1" applyAlignment="1" applyProtection="1">
      <alignment vertical="top"/>
      <protection/>
    </xf>
    <xf numFmtId="0" fontId="43" fillId="0" borderId="0" xfId="0" applyFont="1" applyAlignment="1" applyProtection="1">
      <alignment/>
      <protection/>
    </xf>
    <xf numFmtId="0" fontId="42" fillId="0" borderId="0" xfId="0" applyFont="1" applyFill="1" applyBorder="1" applyAlignment="1" applyProtection="1">
      <alignment horizontal="center"/>
      <protection/>
    </xf>
    <xf numFmtId="0" fontId="124" fillId="0" borderId="0" xfId="51" applyFont="1" applyFill="1" applyBorder="1" applyProtection="1">
      <alignment/>
      <protection/>
    </xf>
    <xf numFmtId="0" fontId="122" fillId="0" borderId="0" xfId="0" applyFont="1" applyFill="1" applyBorder="1" applyAlignment="1" applyProtection="1">
      <alignment horizontal="center" vertical="center" wrapText="1"/>
      <protection/>
    </xf>
    <xf numFmtId="0" fontId="124" fillId="0" borderId="0" xfId="0" applyFont="1" applyFill="1" applyBorder="1" applyAlignment="1" applyProtection="1">
      <alignment horizontal="center" vertical="center" wrapText="1"/>
      <protection/>
    </xf>
    <xf numFmtId="0" fontId="150" fillId="0" borderId="0" xfId="0" applyFont="1" applyFill="1" applyBorder="1" applyAlignment="1" applyProtection="1">
      <alignment/>
      <protection/>
    </xf>
    <xf numFmtId="9" fontId="150" fillId="0" borderId="0" xfId="53" applyFont="1" applyFill="1" applyBorder="1" applyAlignment="1" applyProtection="1">
      <alignment/>
      <protection/>
    </xf>
    <xf numFmtId="0" fontId="135" fillId="0" borderId="0" xfId="0" applyFont="1" applyFill="1" applyAlignment="1" applyProtection="1">
      <alignment/>
      <protection/>
    </xf>
    <xf numFmtId="0" fontId="125" fillId="0" borderId="0" xfId="0" applyFont="1" applyBorder="1" applyAlignment="1" applyProtection="1">
      <alignment/>
      <protection/>
    </xf>
    <xf numFmtId="0" fontId="126" fillId="0" borderId="0" xfId="0" applyFont="1" applyBorder="1" applyAlignment="1" applyProtection="1">
      <alignment/>
      <protection/>
    </xf>
    <xf numFmtId="0" fontId="138" fillId="0" borderId="0" xfId="0" applyFont="1" applyFill="1" applyBorder="1" applyAlignment="1" applyProtection="1">
      <alignment/>
      <protection/>
    </xf>
    <xf numFmtId="0" fontId="154" fillId="0" borderId="0" xfId="0" applyFont="1" applyFill="1" applyBorder="1" applyAlignment="1" applyProtection="1">
      <alignment/>
      <protection/>
    </xf>
    <xf numFmtId="0" fontId="147" fillId="0" borderId="0" xfId="0" applyFont="1" applyFill="1" applyBorder="1" applyAlignment="1" applyProtection="1">
      <alignment/>
      <protection/>
    </xf>
    <xf numFmtId="0" fontId="127" fillId="0" borderId="0" xfId="0" applyFont="1" applyFill="1" applyBorder="1" applyAlignment="1" applyProtection="1">
      <alignment vertical="top" wrapText="1"/>
      <protection/>
    </xf>
    <xf numFmtId="39" fontId="155" fillId="0" borderId="0" xfId="47" applyNumberFormat="1" applyFont="1" applyFill="1" applyBorder="1" applyAlignment="1" applyProtection="1">
      <alignment vertical="top"/>
      <protection/>
    </xf>
    <xf numFmtId="0" fontId="42" fillId="0" borderId="0" xfId="0" applyFont="1" applyFill="1" applyBorder="1" applyAlignment="1" applyProtection="1">
      <alignment/>
      <protection/>
    </xf>
    <xf numFmtId="0" fontId="0" fillId="0" borderId="0" xfId="0" applyFill="1" applyBorder="1" applyAlignment="1" applyProtection="1">
      <alignment/>
      <protection/>
    </xf>
    <xf numFmtId="0" fontId="22" fillId="0" borderId="0" xfId="0" applyFont="1" applyFill="1" applyBorder="1" applyAlignment="1" applyProtection="1">
      <alignment horizontal="center"/>
      <protection/>
    </xf>
    <xf numFmtId="0" fontId="156" fillId="0" borderId="0" xfId="51" applyFont="1" applyAlignment="1" applyProtection="1">
      <alignment vertical="center"/>
      <protection/>
    </xf>
    <xf numFmtId="0" fontId="129" fillId="0" borderId="0" xfId="51" applyFont="1" applyBorder="1" applyProtection="1">
      <alignment/>
      <protection/>
    </xf>
    <xf numFmtId="0" fontId="130" fillId="0" borderId="0" xfId="44" applyFont="1" applyFill="1" applyBorder="1" applyAlignment="1" applyProtection="1">
      <alignment horizontal="center"/>
      <protection/>
    </xf>
    <xf numFmtId="0" fontId="128" fillId="0" borderId="0" xfId="44" applyFont="1" applyFill="1" applyBorder="1" applyAlignment="1" applyProtection="1">
      <alignment horizontal="center"/>
      <protection/>
    </xf>
    <xf numFmtId="49" fontId="3" fillId="0" borderId="0" xfId="51" applyNumberFormat="1" applyFont="1" applyFill="1" applyBorder="1" applyAlignment="1" applyProtection="1">
      <alignment vertical="center" wrapText="1"/>
      <protection/>
    </xf>
    <xf numFmtId="14" fontId="122" fillId="0" borderId="0" xfId="51" applyNumberFormat="1" applyFont="1" applyFill="1" applyBorder="1" applyAlignment="1" applyProtection="1">
      <alignment horizontal="center" vertical="center" wrapText="1"/>
      <protection/>
    </xf>
    <xf numFmtId="0" fontId="122" fillId="0" borderId="0" xfId="51" applyFont="1" applyFill="1" applyBorder="1" applyAlignment="1" applyProtection="1">
      <alignment horizontal="center" vertical="center"/>
      <protection/>
    </xf>
    <xf numFmtId="49" fontId="122" fillId="0" borderId="0" xfId="51" applyNumberFormat="1" applyFont="1" applyFill="1" applyBorder="1" applyAlignment="1" applyProtection="1">
      <alignment horizontal="center" vertical="center"/>
      <protection/>
    </xf>
    <xf numFmtId="9" fontId="122" fillId="0" borderId="0" xfId="53" applyFont="1" applyFill="1" applyBorder="1" applyAlignment="1" applyProtection="1">
      <alignment horizontal="center" vertical="center"/>
      <protection/>
    </xf>
    <xf numFmtId="0" fontId="3" fillId="0" borderId="0" xfId="51" applyFont="1" applyFill="1" applyBorder="1" applyProtection="1">
      <alignment/>
      <protection/>
    </xf>
    <xf numFmtId="0" fontId="126" fillId="0" borderId="0" xfId="51" applyFont="1" applyFill="1" applyBorder="1" applyAlignment="1" applyProtection="1">
      <alignment horizontal="center" vertical="center" wrapText="1"/>
      <protection/>
    </xf>
    <xf numFmtId="0" fontId="126" fillId="0" borderId="0" xfId="51" applyFont="1" applyFill="1" applyBorder="1" applyAlignment="1" applyProtection="1">
      <alignment horizontal="center" vertical="center"/>
      <protection/>
    </xf>
    <xf numFmtId="9" fontId="122" fillId="0" borderId="0" xfId="53" applyFont="1" applyFill="1" applyBorder="1" applyAlignment="1" applyProtection="1">
      <alignment/>
      <protection/>
    </xf>
    <xf numFmtId="0" fontId="3" fillId="0" borderId="0" xfId="51" applyFont="1" applyFill="1" applyBorder="1" applyAlignment="1" applyProtection="1">
      <alignment horizontal="left" vertical="center"/>
      <protection/>
    </xf>
    <xf numFmtId="0" fontId="3" fillId="0" borderId="0" xfId="51" applyFont="1" applyFill="1" applyBorder="1" applyAlignment="1" applyProtection="1">
      <alignment horizontal="left" vertical="top" wrapText="1"/>
      <protection/>
    </xf>
    <xf numFmtId="0" fontId="122" fillId="0" borderId="0" xfId="51" applyFont="1" applyFill="1" applyBorder="1" applyAlignment="1" applyProtection="1">
      <alignment vertical="center" wrapText="1"/>
      <protection/>
    </xf>
    <xf numFmtId="0" fontId="122" fillId="36" borderId="22" xfId="0" applyFont="1" applyFill="1" applyBorder="1" applyAlignment="1" applyProtection="1">
      <alignment/>
      <protection/>
    </xf>
    <xf numFmtId="0" fontId="126" fillId="36" borderId="23" xfId="0" applyFont="1" applyFill="1" applyBorder="1" applyAlignment="1" applyProtection="1">
      <alignment vertical="center"/>
      <protection/>
    </xf>
    <xf numFmtId="0" fontId="122" fillId="36" borderId="34" xfId="0" applyFont="1" applyFill="1" applyBorder="1" applyAlignment="1" applyProtection="1">
      <alignment/>
      <protection/>
    </xf>
    <xf numFmtId="0" fontId="125" fillId="37" borderId="18" xfId="0" applyFont="1" applyFill="1" applyBorder="1" applyAlignment="1" applyProtection="1">
      <alignment horizontal="center" vertical="center"/>
      <protection locked="0"/>
    </xf>
    <xf numFmtId="0" fontId="122" fillId="37" borderId="18" xfId="0" applyFont="1" applyFill="1" applyBorder="1" applyAlignment="1" applyProtection="1">
      <alignment/>
      <protection locked="0"/>
    </xf>
    <xf numFmtId="39" fontId="20" fillId="37" borderId="26" xfId="47" applyNumberFormat="1" applyFont="1" applyFill="1" applyBorder="1" applyAlignment="1" applyProtection="1">
      <alignment horizontal="right"/>
      <protection locked="0"/>
    </xf>
    <xf numFmtId="39" fontId="20" fillId="37" borderId="26" xfId="47" applyNumberFormat="1" applyFont="1" applyFill="1" applyBorder="1" applyAlignment="1" applyProtection="1">
      <alignment vertical="top"/>
      <protection locked="0"/>
    </xf>
    <xf numFmtId="39" fontId="20" fillId="37" borderId="26" xfId="47" applyNumberFormat="1" applyFont="1" applyFill="1" applyBorder="1" applyAlignment="1" applyProtection="1">
      <alignment vertical="center"/>
      <protection locked="0"/>
    </xf>
    <xf numFmtId="0" fontId="126" fillId="36" borderId="0" xfId="51" applyFont="1" applyFill="1" applyBorder="1" applyAlignment="1" applyProtection="1">
      <alignment horizontal="left" vertical="center"/>
      <protection/>
    </xf>
    <xf numFmtId="0" fontId="122" fillId="36" borderId="0" xfId="51" applyFont="1" applyFill="1" applyAlignment="1" applyProtection="1">
      <alignment horizontal="left" vertical="center"/>
      <protection/>
    </xf>
    <xf numFmtId="0" fontId="126" fillId="0" borderId="0" xfId="0" applyFont="1" applyFill="1" applyBorder="1" applyAlignment="1" applyProtection="1">
      <alignment horizontal="center" vertical="center"/>
      <protection/>
    </xf>
    <xf numFmtId="0" fontId="122" fillId="0" borderId="0" xfId="0" applyFont="1" applyFill="1" applyBorder="1" applyAlignment="1" applyProtection="1">
      <alignment/>
      <protection/>
    </xf>
    <xf numFmtId="0" fontId="123" fillId="0" borderId="0" xfId="51" applyFont="1" applyBorder="1" applyAlignment="1" applyProtection="1">
      <alignment horizontal="left"/>
      <protection/>
    </xf>
    <xf numFmtId="0" fontId="122" fillId="0" borderId="0" xfId="0" applyFont="1" applyFill="1" applyBorder="1" applyAlignment="1" applyProtection="1">
      <alignment horizontal="left" vertical="top" wrapText="1"/>
      <protection/>
    </xf>
    <xf numFmtId="0" fontId="122" fillId="0" borderId="0" xfId="0" applyFont="1" applyFill="1" applyBorder="1" applyAlignment="1" applyProtection="1">
      <alignment horizontal="center" vertical="center"/>
      <protection/>
    </xf>
    <xf numFmtId="49" fontId="122" fillId="0" borderId="0" xfId="0" applyNumberFormat="1" applyFont="1" applyFill="1" applyBorder="1" applyAlignment="1" applyProtection="1">
      <alignment horizontal="left" vertical="center" wrapText="1"/>
      <protection/>
    </xf>
    <xf numFmtId="0" fontId="122" fillId="0" borderId="0" xfId="0" applyFont="1" applyBorder="1" applyAlignment="1" applyProtection="1">
      <alignment horizontal="right" wrapText="1"/>
      <protection/>
    </xf>
    <xf numFmtId="0" fontId="122" fillId="0" borderId="18" xfId="0" applyFont="1" applyBorder="1" applyAlignment="1" applyProtection="1">
      <alignment horizontal="center" vertical="center" wrapText="1"/>
      <protection/>
    </xf>
    <xf numFmtId="0" fontId="126" fillId="0" borderId="18" xfId="0" applyFont="1" applyFill="1" applyBorder="1" applyAlignment="1" applyProtection="1">
      <alignment horizontal="center" vertical="center"/>
      <protection/>
    </xf>
    <xf numFmtId="0" fontId="123" fillId="0" borderId="0" xfId="51" applyFont="1" applyFill="1" applyBorder="1" applyAlignment="1" applyProtection="1">
      <alignment horizontal="left" vertical="center" wrapText="1"/>
      <protection/>
    </xf>
    <xf numFmtId="0" fontId="122" fillId="0" borderId="0" xfId="51" applyFont="1" applyFill="1" applyBorder="1" applyAlignment="1" applyProtection="1">
      <alignment horizontal="center"/>
      <protection/>
    </xf>
    <xf numFmtId="0" fontId="122" fillId="0" borderId="0" xfId="51" applyFont="1" applyFill="1" applyBorder="1" applyAlignment="1" applyProtection="1">
      <alignment horizontal="center" vertical="center"/>
      <protection/>
    </xf>
    <xf numFmtId="0" fontId="122" fillId="0" borderId="0" xfId="51" applyFont="1" applyFill="1" applyBorder="1" applyAlignment="1" applyProtection="1">
      <alignment horizontal="left" vertical="center" wrapText="1"/>
      <protection/>
    </xf>
    <xf numFmtId="0" fontId="122" fillId="0" borderId="0" xfId="51" applyFont="1" applyFill="1" applyBorder="1" applyAlignment="1" applyProtection="1">
      <alignment horizontal="left" vertical="center"/>
      <protection/>
    </xf>
    <xf numFmtId="166" fontId="123" fillId="0" borderId="0" xfId="51" applyNumberFormat="1" applyFont="1" applyFill="1" applyBorder="1" applyAlignment="1" applyProtection="1">
      <alignment horizontal="right" vertical="center"/>
      <protection/>
    </xf>
    <xf numFmtId="0" fontId="3" fillId="0" borderId="0" xfId="51" applyFont="1" applyFill="1" applyBorder="1" applyAlignment="1" applyProtection="1">
      <alignment horizontal="left" vertical="top" wrapText="1"/>
      <protection/>
    </xf>
    <xf numFmtId="0" fontId="123" fillId="0" borderId="0" xfId="0" applyFont="1" applyFill="1" applyBorder="1" applyAlignment="1" applyProtection="1">
      <alignment horizontal="left"/>
      <protection/>
    </xf>
    <xf numFmtId="166" fontId="124" fillId="0" borderId="0" xfId="51" applyNumberFormat="1" applyFont="1" applyFill="1" applyBorder="1" applyAlignment="1" applyProtection="1">
      <alignment horizontal="right" vertical="center"/>
      <protection/>
    </xf>
    <xf numFmtId="0" fontId="122" fillId="0" borderId="0" xfId="51" applyFont="1" applyFill="1" applyBorder="1" applyAlignment="1" applyProtection="1">
      <alignment horizontal="left" vertical="top" wrapText="1"/>
      <protection/>
    </xf>
    <xf numFmtId="0" fontId="126" fillId="0" borderId="0" xfId="51" applyFont="1" applyFill="1" applyBorder="1" applyAlignment="1" applyProtection="1">
      <alignment horizontal="center"/>
      <protection/>
    </xf>
    <xf numFmtId="0" fontId="126" fillId="0" borderId="0" xfId="51" applyFont="1" applyFill="1" applyBorder="1" applyAlignment="1" applyProtection="1">
      <alignment horizontal="center" vertical="center" wrapText="1"/>
      <protection/>
    </xf>
    <xf numFmtId="0" fontId="126" fillId="0" borderId="0" xfId="51" applyFont="1" applyFill="1" applyBorder="1" applyAlignment="1" applyProtection="1">
      <alignment horizontal="center" vertical="center"/>
      <protection/>
    </xf>
    <xf numFmtId="49" fontId="3" fillId="0" borderId="0" xfId="51" applyNumberFormat="1" applyFont="1" applyFill="1" applyBorder="1" applyAlignment="1" applyProtection="1">
      <alignment horizontal="center" vertical="center"/>
      <protection/>
    </xf>
    <xf numFmtId="0" fontId="126" fillId="0" borderId="0" xfId="0" applyFont="1" applyFill="1" applyBorder="1" applyAlignment="1" applyProtection="1">
      <alignment horizontal="center" vertical="center"/>
      <protection/>
    </xf>
    <xf numFmtId="0" fontId="123" fillId="0" borderId="0" xfId="51" applyFont="1" applyFill="1" applyBorder="1" applyAlignment="1" applyProtection="1">
      <alignment horizontal="left" vertical="top" wrapText="1"/>
      <protection/>
    </xf>
    <xf numFmtId="0" fontId="122" fillId="0" borderId="0" xfId="0" applyFont="1" applyFill="1" applyBorder="1" applyAlignment="1" applyProtection="1">
      <alignment/>
      <protection/>
    </xf>
    <xf numFmtId="0" fontId="8" fillId="0" borderId="0" xfId="51" applyFont="1" applyBorder="1" applyAlignment="1" applyProtection="1">
      <alignment horizontal="left" vertical="center"/>
      <protection/>
    </xf>
    <xf numFmtId="0" fontId="123" fillId="0" borderId="0" xfId="51" applyFont="1" applyBorder="1" applyAlignment="1" applyProtection="1">
      <alignment horizontal="left"/>
      <protection/>
    </xf>
    <xf numFmtId="49" fontId="126" fillId="0" borderId="0" xfId="51" applyNumberFormat="1" applyFont="1" applyFill="1" applyBorder="1" applyAlignment="1" applyProtection="1">
      <alignment horizontal="left" vertical="center" shrinkToFit="1"/>
      <protection/>
    </xf>
    <xf numFmtId="0" fontId="126" fillId="0" borderId="0" xfId="51" applyFont="1" applyFill="1" applyBorder="1" applyAlignment="1" applyProtection="1">
      <alignment horizontal="left" vertical="center"/>
      <protection/>
    </xf>
    <xf numFmtId="0" fontId="122" fillId="0" borderId="0" xfId="0" applyFont="1" applyFill="1" applyBorder="1" applyAlignment="1" applyProtection="1">
      <alignment horizontal="left" vertical="top" wrapText="1"/>
      <protection/>
    </xf>
    <xf numFmtId="0" fontId="122" fillId="0" borderId="0" xfId="0" applyFont="1" applyFill="1" applyBorder="1" applyAlignment="1" applyProtection="1">
      <alignment horizontal="center" vertical="center" wrapText="1"/>
      <protection/>
    </xf>
    <xf numFmtId="0" fontId="122"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35" fillId="0" borderId="0" xfId="0" applyFont="1" applyFill="1" applyBorder="1" applyAlignment="1" applyProtection="1">
      <alignment horizontal="center"/>
      <protection/>
    </xf>
    <xf numFmtId="49" fontId="122" fillId="0" borderId="0" xfId="0" applyNumberFormat="1" applyFont="1" applyFill="1" applyBorder="1" applyAlignment="1" applyProtection="1">
      <alignment horizontal="left" vertical="center" wrapText="1"/>
      <protection/>
    </xf>
    <xf numFmtId="0" fontId="122" fillId="0" borderId="0" xfId="0" applyFont="1" applyBorder="1" applyAlignment="1" applyProtection="1">
      <alignment horizontal="center" vertical="center" wrapText="1"/>
      <protection/>
    </xf>
    <xf numFmtId="0" fontId="122" fillId="0" borderId="0" xfId="0" applyFont="1" applyAlignment="1" applyProtection="1">
      <alignment horizontal="center" vertical="center"/>
      <protection/>
    </xf>
    <xf numFmtId="0" fontId="0" fillId="0" borderId="0" xfId="0" applyFill="1" applyBorder="1" applyAlignment="1" applyProtection="1">
      <alignment horizontal="center"/>
      <protection/>
    </xf>
    <xf numFmtId="0" fontId="151" fillId="0" borderId="0" xfId="0" applyFont="1" applyFill="1" applyBorder="1" applyAlignment="1" applyProtection="1">
      <alignment horizontal="left" vertical="top" wrapText="1"/>
      <protection/>
    </xf>
    <xf numFmtId="0" fontId="39" fillId="0" borderId="0" xfId="0" applyFont="1" applyAlignment="1" applyProtection="1">
      <alignment horizontal="left" vertical="center"/>
      <protection/>
    </xf>
    <xf numFmtId="0" fontId="37" fillId="0" borderId="0" xfId="0" applyFont="1" applyAlignment="1" applyProtection="1">
      <alignment horizontal="center" vertical="center"/>
      <protection/>
    </xf>
    <xf numFmtId="0" fontId="157" fillId="36" borderId="0" xfId="0" applyFont="1" applyFill="1" applyBorder="1" applyAlignment="1" applyProtection="1">
      <alignment horizontal="center" vertical="center" wrapText="1"/>
      <protection/>
    </xf>
    <xf numFmtId="0" fontId="158" fillId="26" borderId="35" xfId="0" applyFont="1" applyFill="1" applyBorder="1" applyAlignment="1" applyProtection="1">
      <alignment horizontal="center" vertical="center"/>
      <protection locked="0"/>
    </xf>
    <xf numFmtId="0" fontId="158" fillId="26" borderId="36" xfId="0" applyFont="1" applyFill="1" applyBorder="1" applyAlignment="1" applyProtection="1">
      <alignment horizontal="center" vertical="center"/>
      <protection locked="0"/>
    </xf>
    <xf numFmtId="0" fontId="158" fillId="26" borderId="37" xfId="0" applyFont="1" applyFill="1" applyBorder="1" applyAlignment="1" applyProtection="1">
      <alignment horizontal="center" vertical="center"/>
      <protection locked="0"/>
    </xf>
    <xf numFmtId="0" fontId="159" fillId="37" borderId="0" xfId="0" applyFont="1" applyFill="1" applyAlignment="1" applyProtection="1">
      <alignment horizontal="center"/>
      <protection/>
    </xf>
    <xf numFmtId="0" fontId="123" fillId="37" borderId="35" xfId="0" applyFont="1" applyFill="1" applyBorder="1" applyAlignment="1" applyProtection="1">
      <alignment horizontal="left" vertical="center"/>
      <protection locked="0"/>
    </xf>
    <xf numFmtId="0" fontId="123" fillId="37" borderId="36" xfId="0" applyFont="1" applyFill="1" applyBorder="1" applyAlignment="1" applyProtection="1">
      <alignment horizontal="left" vertical="center"/>
      <protection locked="0"/>
    </xf>
    <xf numFmtId="0" fontId="123" fillId="37" borderId="37" xfId="0" applyFont="1" applyFill="1" applyBorder="1" applyAlignment="1" applyProtection="1">
      <alignment horizontal="left" vertical="center"/>
      <protection locked="0"/>
    </xf>
    <xf numFmtId="0" fontId="126" fillId="37" borderId="18" xfId="0" applyFont="1" applyFill="1" applyBorder="1" applyAlignment="1" applyProtection="1">
      <alignment horizontal="left"/>
      <protection locked="0"/>
    </xf>
    <xf numFmtId="0" fontId="122" fillId="0" borderId="0" xfId="0" applyFont="1" applyBorder="1" applyAlignment="1" applyProtection="1">
      <alignment horizontal="left" vertical="center" wrapText="1"/>
      <protection/>
    </xf>
    <xf numFmtId="0" fontId="126" fillId="37" borderId="18" xfId="0" applyFont="1" applyFill="1" applyBorder="1" applyAlignment="1" applyProtection="1">
      <alignment horizontal="left" vertical="center"/>
      <protection locked="0"/>
    </xf>
    <xf numFmtId="0" fontId="126" fillId="0" borderId="0" xfId="0" applyFont="1" applyBorder="1" applyAlignment="1" applyProtection="1">
      <alignment horizontal="left" vertical="center" wrapText="1"/>
      <protection/>
    </xf>
    <xf numFmtId="0" fontId="158" fillId="37" borderId="18" xfId="0" applyFont="1" applyFill="1" applyBorder="1" applyAlignment="1" applyProtection="1">
      <alignment horizontal="left" vertical="top" wrapText="1"/>
      <protection locked="0"/>
    </xf>
    <xf numFmtId="0" fontId="122" fillId="0" borderId="0" xfId="0" applyFont="1" applyFill="1" applyBorder="1" applyAlignment="1" applyProtection="1">
      <alignment horizontal="left" vertical="center" wrapText="1"/>
      <protection/>
    </xf>
    <xf numFmtId="0" fontId="142" fillId="37" borderId="18" xfId="0" applyFont="1" applyFill="1" applyBorder="1" applyAlignment="1" applyProtection="1">
      <alignment horizontal="left"/>
      <protection locked="0"/>
    </xf>
    <xf numFmtId="0" fontId="160" fillId="37" borderId="18" xfId="44" applyFont="1" applyFill="1" applyBorder="1" applyAlignment="1" applyProtection="1">
      <alignment horizontal="left"/>
      <protection locked="0"/>
    </xf>
    <xf numFmtId="0" fontId="142" fillId="37" borderId="18" xfId="44" applyFont="1" applyFill="1" applyBorder="1" applyAlignment="1" applyProtection="1">
      <alignment horizontal="left"/>
      <protection locked="0"/>
    </xf>
    <xf numFmtId="0" fontId="122" fillId="37" borderId="18" xfId="0" applyFont="1" applyFill="1" applyBorder="1" applyAlignment="1" applyProtection="1">
      <alignment horizontal="left" vertical="top" wrapText="1"/>
      <protection locked="0"/>
    </xf>
    <xf numFmtId="0" fontId="122" fillId="0" borderId="38" xfId="0" applyFont="1" applyBorder="1" applyAlignment="1" applyProtection="1">
      <alignment horizontal="right"/>
      <protection/>
    </xf>
    <xf numFmtId="0" fontId="122" fillId="0" borderId="19" xfId="0" applyFont="1" applyBorder="1" applyAlignment="1" applyProtection="1">
      <alignment horizontal="right"/>
      <protection/>
    </xf>
    <xf numFmtId="0" fontId="122" fillId="37" borderId="18" xfId="0" applyFont="1" applyFill="1" applyBorder="1" applyAlignment="1" applyProtection="1">
      <alignment horizontal="left" vertical="center"/>
      <protection locked="0"/>
    </xf>
    <xf numFmtId="0" fontId="36" fillId="37" borderId="18" xfId="44" applyFont="1" applyFill="1" applyBorder="1" applyAlignment="1" applyProtection="1">
      <alignment horizontal="left"/>
      <protection locked="0"/>
    </xf>
    <xf numFmtId="0" fontId="102" fillId="37" borderId="18" xfId="0" applyFont="1" applyFill="1" applyBorder="1" applyAlignment="1" applyProtection="1">
      <alignment horizontal="left"/>
      <protection locked="0"/>
    </xf>
    <xf numFmtId="0" fontId="122" fillId="37" borderId="35" xfId="0" applyFont="1" applyFill="1" applyBorder="1" applyAlignment="1" applyProtection="1">
      <alignment horizontal="left" vertical="top" wrapText="1"/>
      <protection locked="0"/>
    </xf>
    <xf numFmtId="0" fontId="122" fillId="37" borderId="36" xfId="0" applyFont="1" applyFill="1" applyBorder="1" applyAlignment="1" applyProtection="1">
      <alignment horizontal="left" vertical="top" wrapText="1"/>
      <protection locked="0"/>
    </xf>
    <xf numFmtId="0" fontId="122" fillId="37" borderId="37" xfId="0" applyFont="1" applyFill="1" applyBorder="1" applyAlignment="1" applyProtection="1">
      <alignment horizontal="left" vertical="top" wrapText="1"/>
      <protection locked="0"/>
    </xf>
    <xf numFmtId="0" fontId="122" fillId="0" borderId="35" xfId="0" applyFont="1" applyFill="1" applyBorder="1" applyAlignment="1" applyProtection="1">
      <alignment horizontal="center"/>
      <protection/>
    </xf>
    <xf numFmtId="0" fontId="122" fillId="0" borderId="36" xfId="0" applyFont="1" applyFill="1" applyBorder="1" applyAlignment="1" applyProtection="1">
      <alignment horizontal="center"/>
      <protection/>
    </xf>
    <xf numFmtId="0" fontId="122" fillId="0" borderId="37" xfId="0" applyFont="1" applyFill="1" applyBorder="1" applyAlignment="1" applyProtection="1">
      <alignment horizontal="center"/>
      <protection/>
    </xf>
    <xf numFmtId="0" fontId="125" fillId="38" borderId="35" xfId="0" applyFont="1" applyFill="1" applyBorder="1" applyAlignment="1" applyProtection="1">
      <alignment horizontal="center"/>
      <protection locked="0"/>
    </xf>
    <xf numFmtId="0" fontId="125" fillId="38" borderId="37" xfId="0" applyFont="1" applyFill="1" applyBorder="1" applyAlignment="1" applyProtection="1">
      <alignment horizontal="center"/>
      <protection locked="0"/>
    </xf>
    <xf numFmtId="0" fontId="144" fillId="38" borderId="35" xfId="0" applyFont="1" applyFill="1" applyBorder="1" applyAlignment="1" applyProtection="1">
      <alignment horizontal="center" vertical="center"/>
      <protection locked="0"/>
    </xf>
    <xf numFmtId="0" fontId="144" fillId="38" borderId="36" xfId="0" applyFont="1" applyFill="1" applyBorder="1" applyAlignment="1" applyProtection="1">
      <alignment horizontal="center" vertical="center"/>
      <protection locked="0"/>
    </xf>
    <xf numFmtId="0" fontId="144" fillId="38" borderId="37" xfId="0" applyFont="1" applyFill="1" applyBorder="1" applyAlignment="1" applyProtection="1">
      <alignment horizontal="center" vertical="center"/>
      <protection locked="0"/>
    </xf>
    <xf numFmtId="0" fontId="122" fillId="0" borderId="38" xfId="0" applyFont="1" applyBorder="1" applyAlignment="1" applyProtection="1">
      <alignment horizontal="right" wrapText="1"/>
      <protection/>
    </xf>
    <xf numFmtId="0" fontId="122" fillId="0" borderId="0" xfId="0" applyFont="1" applyBorder="1" applyAlignment="1" applyProtection="1">
      <alignment horizontal="right" wrapText="1"/>
      <protection/>
    </xf>
    <xf numFmtId="0" fontId="122" fillId="37" borderId="35" xfId="0" applyFont="1" applyFill="1" applyBorder="1" applyAlignment="1" applyProtection="1">
      <alignment horizontal="left" vertical="center" wrapText="1"/>
      <protection locked="0"/>
    </xf>
    <xf numFmtId="0" fontId="122" fillId="37" borderId="36" xfId="0" applyFont="1" applyFill="1" applyBorder="1" applyAlignment="1" applyProtection="1">
      <alignment horizontal="left" vertical="center" wrapText="1"/>
      <protection locked="0"/>
    </xf>
    <xf numFmtId="0" fontId="122" fillId="37" borderId="37" xfId="0" applyFont="1" applyFill="1" applyBorder="1" applyAlignment="1" applyProtection="1">
      <alignment horizontal="left" vertical="center" wrapText="1"/>
      <protection locked="0"/>
    </xf>
    <xf numFmtId="0" fontId="144" fillId="38" borderId="18" xfId="0" applyFont="1" applyFill="1" applyBorder="1" applyAlignment="1" applyProtection="1">
      <alignment horizontal="left" vertical="center"/>
      <protection locked="0"/>
    </xf>
    <xf numFmtId="0" fontId="126" fillId="36" borderId="23" xfId="0" applyFont="1" applyFill="1" applyBorder="1" applyAlignment="1" applyProtection="1">
      <alignment horizontal="left" vertical="center"/>
      <protection/>
    </xf>
    <xf numFmtId="0" fontId="126" fillId="36" borderId="22" xfId="0" applyFont="1" applyFill="1" applyBorder="1" applyAlignment="1" applyProtection="1">
      <alignment horizontal="left" vertical="center"/>
      <protection/>
    </xf>
    <xf numFmtId="0" fontId="126" fillId="36" borderId="34" xfId="0" applyFont="1" applyFill="1" applyBorder="1" applyAlignment="1" applyProtection="1">
      <alignment horizontal="left" vertical="center"/>
      <protection/>
    </xf>
    <xf numFmtId="0" fontId="122" fillId="0" borderId="35" xfId="0" applyFont="1" applyBorder="1" applyAlignment="1" applyProtection="1">
      <alignment horizontal="center" vertical="center" wrapText="1"/>
      <protection/>
    </xf>
    <xf numFmtId="0" fontId="122" fillId="0" borderId="37" xfId="0" applyFont="1" applyBorder="1" applyAlignment="1" applyProtection="1">
      <alignment horizontal="center" vertical="center" wrapText="1"/>
      <protection/>
    </xf>
    <xf numFmtId="0" fontId="122" fillId="0" borderId="35" xfId="0" applyFont="1" applyBorder="1" applyAlignment="1" applyProtection="1">
      <alignment horizontal="center" vertical="center"/>
      <protection/>
    </xf>
    <xf numFmtId="0" fontId="122" fillId="0" borderId="36" xfId="0" applyFont="1" applyBorder="1" applyAlignment="1" applyProtection="1">
      <alignment horizontal="center" vertical="center"/>
      <protection/>
    </xf>
    <xf numFmtId="0" fontId="122" fillId="0" borderId="37" xfId="0" applyFont="1" applyBorder="1" applyAlignment="1" applyProtection="1">
      <alignment horizontal="center" vertical="center"/>
      <protection/>
    </xf>
    <xf numFmtId="0" fontId="150" fillId="37" borderId="35" xfId="0" applyFont="1" applyFill="1" applyBorder="1" applyAlignment="1" applyProtection="1">
      <alignment horizontal="left"/>
      <protection locked="0"/>
    </xf>
    <xf numFmtId="0" fontId="150" fillId="37" borderId="36" xfId="0" applyFont="1" applyFill="1" applyBorder="1" applyAlignment="1" applyProtection="1">
      <alignment horizontal="left"/>
      <protection locked="0"/>
    </xf>
    <xf numFmtId="0" fontId="150" fillId="37" borderId="37" xfId="0" applyFont="1" applyFill="1" applyBorder="1" applyAlignment="1" applyProtection="1">
      <alignment horizontal="left"/>
      <protection locked="0"/>
    </xf>
    <xf numFmtId="0" fontId="135" fillId="0" borderId="35" xfId="0" applyFont="1" applyBorder="1" applyAlignment="1" applyProtection="1">
      <alignment horizontal="center"/>
      <protection/>
    </xf>
    <xf numFmtId="0" fontId="135" fillId="0" borderId="36" xfId="0" applyFont="1" applyBorder="1" applyAlignment="1" applyProtection="1">
      <alignment horizontal="center"/>
      <protection/>
    </xf>
    <xf numFmtId="0" fontId="135" fillId="0" borderId="37" xfId="0" applyFont="1" applyBorder="1" applyAlignment="1" applyProtection="1">
      <alignment horizontal="center"/>
      <protection/>
    </xf>
    <xf numFmtId="0" fontId="151" fillId="0" borderId="0" xfId="0" applyFont="1" applyAlignment="1" applyProtection="1">
      <alignment horizontal="left" vertical="top" wrapText="1"/>
      <protection/>
    </xf>
    <xf numFmtId="0" fontId="144" fillId="37" borderId="39" xfId="0" applyFont="1" applyFill="1" applyBorder="1" applyAlignment="1" applyProtection="1">
      <alignment horizontal="left" vertical="top" wrapText="1"/>
      <protection locked="0"/>
    </xf>
    <xf numFmtId="0" fontId="144" fillId="37" borderId="40" xfId="0" applyFont="1" applyFill="1" applyBorder="1" applyAlignment="1" applyProtection="1">
      <alignment horizontal="left" vertical="top" wrapText="1"/>
      <protection locked="0"/>
    </xf>
    <xf numFmtId="0" fontId="144" fillId="37" borderId="41" xfId="0" applyFont="1" applyFill="1" applyBorder="1" applyAlignment="1" applyProtection="1">
      <alignment horizontal="left" vertical="top" wrapText="1"/>
      <protection locked="0"/>
    </xf>
    <xf numFmtId="0" fontId="144" fillId="37" borderId="42" xfId="0" applyFont="1" applyFill="1" applyBorder="1" applyAlignment="1" applyProtection="1">
      <alignment horizontal="left" vertical="top" wrapText="1"/>
      <protection locked="0"/>
    </xf>
    <xf numFmtId="0" fontId="144" fillId="37" borderId="20" xfId="0" applyFont="1" applyFill="1" applyBorder="1" applyAlignment="1" applyProtection="1">
      <alignment horizontal="left" vertical="top" wrapText="1"/>
      <protection locked="0"/>
    </xf>
    <xf numFmtId="0" fontId="144" fillId="37" borderId="43" xfId="0" applyFont="1" applyFill="1" applyBorder="1" applyAlignment="1" applyProtection="1">
      <alignment horizontal="left" vertical="top" wrapText="1"/>
      <protection locked="0"/>
    </xf>
    <xf numFmtId="0" fontId="125" fillId="37" borderId="39" xfId="0" applyFont="1" applyFill="1" applyBorder="1" applyAlignment="1" applyProtection="1">
      <alignment horizontal="left" vertical="top" wrapText="1"/>
      <protection locked="0"/>
    </xf>
    <xf numFmtId="0" fontId="125" fillId="37" borderId="40" xfId="0" applyFont="1" applyFill="1" applyBorder="1" applyAlignment="1" applyProtection="1">
      <alignment horizontal="left" vertical="top" wrapText="1"/>
      <protection locked="0"/>
    </xf>
    <xf numFmtId="0" fontId="125" fillId="37" borderId="41" xfId="0" applyFont="1" applyFill="1" applyBorder="1" applyAlignment="1" applyProtection="1">
      <alignment horizontal="left" vertical="top" wrapText="1"/>
      <protection locked="0"/>
    </xf>
    <xf numFmtId="0" fontId="125" fillId="37" borderId="38" xfId="0" applyFont="1" applyFill="1" applyBorder="1" applyAlignment="1" applyProtection="1">
      <alignment horizontal="left" vertical="top" wrapText="1"/>
      <protection locked="0"/>
    </xf>
    <xf numFmtId="0" fontId="125" fillId="37" borderId="0" xfId="0" applyFont="1" applyFill="1" applyBorder="1" applyAlignment="1" applyProtection="1">
      <alignment horizontal="left" vertical="top" wrapText="1"/>
      <protection locked="0"/>
    </xf>
    <xf numFmtId="0" fontId="125" fillId="37" borderId="19" xfId="0" applyFont="1" applyFill="1" applyBorder="1" applyAlignment="1" applyProtection="1">
      <alignment horizontal="left" vertical="top" wrapText="1"/>
      <protection locked="0"/>
    </xf>
    <xf numFmtId="0" fontId="125" fillId="37" borderId="42" xfId="0" applyFont="1" applyFill="1" applyBorder="1" applyAlignment="1" applyProtection="1">
      <alignment horizontal="left" vertical="top" wrapText="1"/>
      <protection locked="0"/>
    </xf>
    <xf numFmtId="0" fontId="125" fillId="37" borderId="20" xfId="0" applyFont="1" applyFill="1" applyBorder="1" applyAlignment="1" applyProtection="1">
      <alignment horizontal="left" vertical="top" wrapText="1"/>
      <protection locked="0"/>
    </xf>
    <xf numFmtId="0" fontId="125" fillId="37" borderId="43" xfId="0" applyFont="1" applyFill="1" applyBorder="1" applyAlignment="1" applyProtection="1">
      <alignment horizontal="left" vertical="top" wrapText="1"/>
      <protection locked="0"/>
    </xf>
    <xf numFmtId="0" fontId="122" fillId="0" borderId="0" xfId="0" applyFont="1" applyAlignment="1" applyProtection="1" quotePrefix="1">
      <alignment horizontal="left" vertical="top" wrapText="1"/>
      <protection/>
    </xf>
    <xf numFmtId="0" fontId="144" fillId="38" borderId="18" xfId="0" applyFont="1" applyFill="1" applyBorder="1" applyAlignment="1" applyProtection="1">
      <alignment horizontal="center" vertical="center"/>
      <protection locked="0"/>
    </xf>
    <xf numFmtId="0" fontId="122" fillId="37" borderId="18" xfId="0" applyFont="1" applyFill="1" applyBorder="1" applyAlignment="1" applyProtection="1">
      <alignment horizontal="left" vertical="center" wrapText="1"/>
      <protection locked="0"/>
    </xf>
    <xf numFmtId="49" fontId="122" fillId="0" borderId="0" xfId="0" applyNumberFormat="1" applyFont="1" applyAlignment="1" applyProtection="1">
      <alignment horizontal="left" vertical="center" wrapText="1"/>
      <protection/>
    </xf>
    <xf numFmtId="0" fontId="122" fillId="37" borderId="39" xfId="0" applyFont="1" applyFill="1" applyBorder="1" applyAlignment="1" applyProtection="1">
      <alignment horizontal="left" vertical="top" wrapText="1"/>
      <protection locked="0"/>
    </xf>
    <xf numFmtId="0" fontId="122" fillId="37" borderId="40" xfId="0" applyFont="1" applyFill="1" applyBorder="1" applyAlignment="1" applyProtection="1">
      <alignment horizontal="left" vertical="top" wrapText="1"/>
      <protection locked="0"/>
    </xf>
    <xf numFmtId="0" fontId="122" fillId="37" borderId="41" xfId="0" applyFont="1" applyFill="1" applyBorder="1" applyAlignment="1" applyProtection="1">
      <alignment horizontal="left" vertical="top" wrapText="1"/>
      <protection locked="0"/>
    </xf>
    <xf numFmtId="0" fontId="122" fillId="37" borderId="42" xfId="0" applyFont="1" applyFill="1" applyBorder="1" applyAlignment="1" applyProtection="1">
      <alignment horizontal="left" vertical="top" wrapText="1"/>
      <protection locked="0"/>
    </xf>
    <xf numFmtId="0" fontId="122" fillId="37" borderId="20" xfId="0" applyFont="1" applyFill="1" applyBorder="1" applyAlignment="1" applyProtection="1">
      <alignment horizontal="left" vertical="top" wrapText="1"/>
      <protection locked="0"/>
    </xf>
    <xf numFmtId="0" fontId="122" fillId="37" borderId="43" xfId="0" applyFont="1" applyFill="1" applyBorder="1" applyAlignment="1" applyProtection="1">
      <alignment horizontal="left" vertical="top" wrapText="1"/>
      <protection locked="0"/>
    </xf>
    <xf numFmtId="0" fontId="122" fillId="0" borderId="0" xfId="0" applyFont="1" applyAlignment="1" applyProtection="1">
      <alignment horizontal="right" vertical="center" wrapText="1"/>
      <protection/>
    </xf>
    <xf numFmtId="0" fontId="122" fillId="0" borderId="19" xfId="0" applyFont="1" applyBorder="1" applyAlignment="1" applyProtection="1">
      <alignment horizontal="right" vertical="center" wrapText="1"/>
      <protection/>
    </xf>
    <xf numFmtId="0" fontId="150" fillId="38" borderId="18" xfId="0" applyFont="1" applyFill="1" applyBorder="1" applyAlignment="1" applyProtection="1">
      <alignment horizontal="left" vertical="center" wrapText="1"/>
      <protection locked="0"/>
    </xf>
    <xf numFmtId="0" fontId="126" fillId="39" borderId="23" xfId="0" applyFont="1" applyFill="1" applyBorder="1" applyAlignment="1" applyProtection="1">
      <alignment horizontal="center" vertical="center"/>
      <protection/>
    </xf>
    <xf numFmtId="0" fontId="126" fillId="39" borderId="22" xfId="0" applyFont="1" applyFill="1" applyBorder="1" applyAlignment="1" applyProtection="1">
      <alignment horizontal="center" vertical="center"/>
      <protection/>
    </xf>
    <xf numFmtId="0" fontId="126" fillId="39" borderId="34" xfId="0" applyFont="1" applyFill="1" applyBorder="1" applyAlignment="1" applyProtection="1">
      <alignment horizontal="center" vertical="center"/>
      <protection/>
    </xf>
    <xf numFmtId="0" fontId="122" fillId="0" borderId="18" xfId="0" applyFont="1" applyBorder="1" applyAlignment="1" applyProtection="1">
      <alignment horizontal="center" vertical="center" wrapText="1"/>
      <protection/>
    </xf>
    <xf numFmtId="0" fontId="122" fillId="0" borderId="36" xfId="0" applyFont="1" applyBorder="1" applyAlignment="1" applyProtection="1">
      <alignment horizontal="center" vertical="center" wrapText="1"/>
      <protection/>
    </xf>
    <xf numFmtId="0" fontId="125" fillId="37" borderId="35" xfId="0" applyFont="1" applyFill="1" applyBorder="1" applyAlignment="1" applyProtection="1">
      <alignment horizontal="left" vertical="center" wrapText="1"/>
      <protection locked="0"/>
    </xf>
    <xf numFmtId="0" fontId="125" fillId="37" borderId="37" xfId="0" applyFont="1" applyFill="1" applyBorder="1" applyAlignment="1" applyProtection="1">
      <alignment horizontal="left" vertical="center" wrapText="1"/>
      <protection locked="0"/>
    </xf>
    <xf numFmtId="0" fontId="125" fillId="37" borderId="18" xfId="0" applyFont="1" applyFill="1" applyBorder="1" applyAlignment="1" applyProtection="1">
      <alignment horizontal="left" vertical="center" wrapText="1"/>
      <protection locked="0"/>
    </xf>
    <xf numFmtId="0" fontId="125" fillId="37" borderId="35" xfId="0" applyFont="1" applyFill="1" applyBorder="1" applyAlignment="1" applyProtection="1">
      <alignment horizontal="left" vertical="top" wrapText="1"/>
      <protection locked="0"/>
    </xf>
    <xf numFmtId="0" fontId="125" fillId="37" borderId="36" xfId="0" applyFont="1" applyFill="1" applyBorder="1" applyAlignment="1" applyProtection="1">
      <alignment horizontal="left" vertical="top" wrapText="1"/>
      <protection locked="0"/>
    </xf>
    <xf numFmtId="0" fontId="125" fillId="37" borderId="37" xfId="0" applyFont="1" applyFill="1" applyBorder="1" applyAlignment="1" applyProtection="1">
      <alignment horizontal="left" vertical="top" wrapText="1"/>
      <protection locked="0"/>
    </xf>
    <xf numFmtId="0" fontId="126" fillId="36" borderId="23" xfId="0" applyFont="1" applyFill="1" applyBorder="1" applyAlignment="1" applyProtection="1">
      <alignment horizontal="center" vertical="center"/>
      <protection/>
    </xf>
    <xf numFmtId="0" fontId="126" fillId="36" borderId="22" xfId="0" applyFont="1" applyFill="1" applyBorder="1" applyAlignment="1" applyProtection="1">
      <alignment horizontal="center" vertical="center"/>
      <protection/>
    </xf>
    <xf numFmtId="0" fontId="126" fillId="36" borderId="34" xfId="0" applyFont="1" applyFill="1" applyBorder="1" applyAlignment="1" applyProtection="1">
      <alignment horizontal="center" vertical="center"/>
      <protection/>
    </xf>
    <xf numFmtId="0" fontId="122" fillId="0" borderId="18" xfId="0" applyFont="1" applyBorder="1" applyAlignment="1" applyProtection="1">
      <alignment horizontal="left" vertical="center"/>
      <protection/>
    </xf>
    <xf numFmtId="0" fontId="122" fillId="0" borderId="18" xfId="0" applyFont="1" applyBorder="1" applyAlignment="1" applyProtection="1">
      <alignment horizontal="left" vertical="center" wrapText="1"/>
      <protection/>
    </xf>
    <xf numFmtId="0" fontId="122" fillId="0" borderId="35" xfId="0" applyFont="1" applyBorder="1" applyAlignment="1" applyProtection="1">
      <alignment horizontal="left" vertical="top" wrapText="1"/>
      <protection/>
    </xf>
    <xf numFmtId="0" fontId="122" fillId="0" borderId="36" xfId="0" applyFont="1" applyBorder="1" applyAlignment="1" applyProtection="1">
      <alignment horizontal="left" vertical="top" wrapText="1"/>
      <protection/>
    </xf>
    <xf numFmtId="0" fontId="122" fillId="0" borderId="37" xfId="0" applyFont="1" applyBorder="1" applyAlignment="1" applyProtection="1">
      <alignment horizontal="left" vertical="top" wrapText="1"/>
      <protection/>
    </xf>
    <xf numFmtId="0" fontId="122" fillId="0" borderId="0" xfId="0" applyFont="1" applyBorder="1" applyAlignment="1" applyProtection="1">
      <alignment horizontal="left" vertical="center"/>
      <protection/>
    </xf>
    <xf numFmtId="0" fontId="144" fillId="37" borderId="18" xfId="0" applyFont="1" applyFill="1" applyBorder="1" applyAlignment="1" applyProtection="1">
      <alignment horizontal="left" vertical="center" wrapText="1"/>
      <protection locked="0"/>
    </xf>
    <xf numFmtId="49" fontId="122" fillId="0" borderId="0" xfId="0" applyNumberFormat="1" applyFont="1" applyAlignment="1" applyProtection="1">
      <alignment horizontal="center" vertical="center" wrapText="1"/>
      <protection/>
    </xf>
    <xf numFmtId="0" fontId="122" fillId="37" borderId="38" xfId="0" applyFont="1" applyFill="1" applyBorder="1" applyAlignment="1" applyProtection="1">
      <alignment horizontal="left" vertical="top" wrapText="1"/>
      <protection locked="0"/>
    </xf>
    <xf numFmtId="0" fontId="122" fillId="37" borderId="0" xfId="0" applyFont="1" applyFill="1" applyBorder="1" applyAlignment="1" applyProtection="1">
      <alignment horizontal="left" vertical="top" wrapText="1"/>
      <protection locked="0"/>
    </xf>
    <xf numFmtId="0" fontId="122" fillId="37" borderId="19" xfId="0" applyFont="1" applyFill="1" applyBorder="1" applyAlignment="1" applyProtection="1">
      <alignment horizontal="left" vertical="top" wrapText="1"/>
      <protection locked="0"/>
    </xf>
    <xf numFmtId="0" fontId="126" fillId="36" borderId="23" xfId="0" applyFont="1" applyFill="1" applyBorder="1" applyAlignment="1" applyProtection="1">
      <alignment horizontal="left" vertical="center" wrapText="1"/>
      <protection/>
    </xf>
    <xf numFmtId="0" fontId="126" fillId="36" borderId="22" xfId="0" applyFont="1" applyFill="1" applyBorder="1" applyAlignment="1" applyProtection="1">
      <alignment horizontal="left" vertical="center" wrapText="1"/>
      <protection/>
    </xf>
    <xf numFmtId="0" fontId="126" fillId="36" borderId="34" xfId="0" applyFont="1" applyFill="1" applyBorder="1" applyAlignment="1" applyProtection="1">
      <alignment horizontal="left" vertical="center" wrapText="1"/>
      <protection/>
    </xf>
    <xf numFmtId="0" fontId="122" fillId="0" borderId="18" xfId="0" applyFont="1" applyBorder="1" applyAlignment="1" applyProtection="1">
      <alignment horizontal="center" vertical="center"/>
      <protection/>
    </xf>
    <xf numFmtId="0" fontId="144" fillId="37" borderId="18" xfId="0" applyFont="1" applyFill="1" applyBorder="1" applyAlignment="1" applyProtection="1">
      <alignment horizontal="left" vertical="top" wrapText="1"/>
      <protection locked="0"/>
    </xf>
    <xf numFmtId="0" fontId="161" fillId="0" borderId="0" xfId="0" applyFont="1" applyAlignment="1" applyProtection="1">
      <alignment horizontal="center" vertical="center"/>
      <protection/>
    </xf>
    <xf numFmtId="0" fontId="158" fillId="36" borderId="0" xfId="0" applyFont="1" applyFill="1" applyBorder="1" applyAlignment="1" applyProtection="1">
      <alignment horizontal="center" vertical="center" wrapText="1"/>
      <protection/>
    </xf>
    <xf numFmtId="0" fontId="126" fillId="0" borderId="44" xfId="0" applyFont="1" applyBorder="1" applyAlignment="1" applyProtection="1">
      <alignment horizontal="center" vertical="center"/>
      <protection/>
    </xf>
    <xf numFmtId="0" fontId="126" fillId="0" borderId="32" xfId="0" applyFont="1" applyBorder="1" applyAlignment="1" applyProtection="1">
      <alignment horizontal="center" vertical="center"/>
      <protection/>
    </xf>
    <xf numFmtId="0" fontId="126" fillId="0" borderId="45" xfId="0" applyFont="1" applyBorder="1" applyAlignment="1" applyProtection="1">
      <alignment horizontal="center" vertical="center"/>
      <protection/>
    </xf>
    <xf numFmtId="0" fontId="26" fillId="0" borderId="32" xfId="0" applyFont="1" applyBorder="1" applyAlignment="1" applyProtection="1">
      <alignment horizontal="center" vertical="center"/>
      <protection/>
    </xf>
    <xf numFmtId="0" fontId="19" fillId="0" borderId="16" xfId="0" applyFont="1" applyBorder="1" applyAlignment="1" applyProtection="1">
      <alignment horizontal="left" vertical="center" wrapText="1"/>
      <protection/>
    </xf>
    <xf numFmtId="0" fontId="19" fillId="0" borderId="15" xfId="0" applyFont="1" applyBorder="1" applyAlignment="1" applyProtection="1">
      <alignment horizontal="left" vertical="center" wrapText="1"/>
      <protection/>
    </xf>
    <xf numFmtId="0" fontId="19" fillId="0" borderId="0"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39" fontId="17" fillId="33" borderId="24" xfId="47" applyNumberFormat="1" applyFont="1" applyFill="1" applyBorder="1" applyAlignment="1" applyProtection="1">
      <alignment horizontal="center" vertical="center"/>
      <protection/>
    </xf>
    <xf numFmtId="39" fontId="17" fillId="33" borderId="27" xfId="47" applyNumberFormat="1" applyFont="1" applyFill="1" applyBorder="1" applyAlignment="1" applyProtection="1">
      <alignment horizontal="center" vertical="center"/>
      <protection/>
    </xf>
    <xf numFmtId="0" fontId="21" fillId="0" borderId="0" xfId="0"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0" xfId="0" applyFont="1" applyBorder="1" applyAlignment="1" applyProtection="1">
      <alignment horizontal="left" vertical="top" wrapText="1"/>
      <protection/>
    </xf>
    <xf numFmtId="0" fontId="21" fillId="0" borderId="13" xfId="0" applyFont="1" applyBorder="1" applyAlignment="1" applyProtection="1">
      <alignment horizontal="left" vertical="top" wrapText="1"/>
      <protection/>
    </xf>
    <xf numFmtId="0" fontId="8" fillId="0" borderId="22" xfId="0" applyFont="1" applyFill="1" applyBorder="1" applyAlignment="1" applyProtection="1">
      <alignment horizontal="left" vertical="center"/>
      <protection/>
    </xf>
    <xf numFmtId="0" fontId="8" fillId="0" borderId="22" xfId="0" applyFont="1" applyFill="1" applyBorder="1" applyAlignment="1" applyProtection="1">
      <alignment horizontal="left" vertical="center" wrapText="1"/>
      <protection/>
    </xf>
    <xf numFmtId="0" fontId="19" fillId="0" borderId="0" xfId="0" applyFont="1" applyFill="1" applyBorder="1" applyAlignment="1" applyProtection="1">
      <alignment horizontal="left"/>
      <protection/>
    </xf>
    <xf numFmtId="0" fontId="18" fillId="0" borderId="0" xfId="0" applyFont="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9" fillId="0" borderId="0" xfId="0" applyFont="1" applyFill="1" applyBorder="1" applyAlignment="1" applyProtection="1">
      <alignment horizontal="left" vertical="center"/>
      <protection/>
    </xf>
    <xf numFmtId="44" fontId="142" fillId="0" borderId="16" xfId="48" applyFont="1" applyFill="1" applyBorder="1" applyAlignment="1" applyProtection="1">
      <alignment horizontal="center" vertical="center"/>
      <protection/>
    </xf>
    <xf numFmtId="0" fontId="142" fillId="0" borderId="12" xfId="0" applyFont="1" applyFill="1" applyBorder="1" applyAlignment="1" applyProtection="1">
      <alignment horizontal="left"/>
      <protection/>
    </xf>
    <xf numFmtId="0" fontId="142" fillId="0" borderId="11" xfId="0" applyFont="1" applyFill="1" applyBorder="1" applyAlignment="1" applyProtection="1">
      <alignment horizontal="left"/>
      <protection/>
    </xf>
    <xf numFmtId="0" fontId="150" fillId="0" borderId="0" xfId="0" applyFont="1" applyAlignment="1" applyProtection="1">
      <alignment horizontal="left" vertical="top" wrapText="1"/>
      <protection/>
    </xf>
    <xf numFmtId="0" fontId="122" fillId="0" borderId="0" xfId="0" applyFont="1" applyAlignment="1" applyProtection="1">
      <alignment horizontal="left" vertical="top" wrapText="1"/>
      <protection/>
    </xf>
    <xf numFmtId="0" fontId="122" fillId="37" borderId="0" xfId="0" applyFont="1" applyFill="1" applyAlignment="1" applyProtection="1">
      <alignment horizontal="left" vertical="top" wrapText="1"/>
      <protection locked="0"/>
    </xf>
    <xf numFmtId="0" fontId="162" fillId="0" borderId="35" xfId="51" applyNumberFormat="1" applyFont="1" applyFill="1" applyBorder="1" applyAlignment="1" applyProtection="1">
      <alignment horizontal="left" vertical="center" shrinkToFit="1"/>
      <protection/>
    </xf>
    <xf numFmtId="0" fontId="162" fillId="0" borderId="36" xfId="51" applyNumberFormat="1" applyFont="1" applyFill="1" applyBorder="1" applyAlignment="1" applyProtection="1">
      <alignment horizontal="left" vertical="center" shrinkToFit="1"/>
      <protection/>
    </xf>
    <xf numFmtId="0" fontId="162" fillId="0" borderId="37" xfId="51" applyNumberFormat="1" applyFont="1" applyFill="1" applyBorder="1" applyAlignment="1" applyProtection="1">
      <alignment horizontal="left" vertical="center" shrinkToFit="1"/>
      <protection/>
    </xf>
    <xf numFmtId="0" fontId="162" fillId="0" borderId="35" xfId="51" applyNumberFormat="1" applyFont="1" applyFill="1" applyBorder="1" applyAlignment="1" applyProtection="1">
      <alignment horizontal="center" vertical="center"/>
      <protection/>
    </xf>
    <xf numFmtId="0" fontId="162" fillId="0" borderId="36" xfId="51" applyNumberFormat="1" applyFont="1" applyFill="1" applyBorder="1" applyAlignment="1" applyProtection="1">
      <alignment horizontal="center" vertical="center"/>
      <protection/>
    </xf>
    <xf numFmtId="0" fontId="162" fillId="0" borderId="37" xfId="51" applyNumberFormat="1" applyFont="1" applyFill="1" applyBorder="1" applyAlignment="1" applyProtection="1">
      <alignment horizontal="center" vertical="center"/>
      <protection/>
    </xf>
    <xf numFmtId="49" fontId="122" fillId="0" borderId="0" xfId="51" applyNumberFormat="1" applyFont="1" applyFill="1" applyBorder="1" applyAlignment="1" applyProtection="1">
      <alignment horizontal="left" vertical="center" wrapText="1"/>
      <protection/>
    </xf>
    <xf numFmtId="0" fontId="13" fillId="0" borderId="35" xfId="44" applyNumberFormat="1" applyFont="1" applyFill="1" applyBorder="1" applyAlignment="1" applyProtection="1">
      <alignment horizontal="left"/>
      <protection/>
    </xf>
    <xf numFmtId="0" fontId="3" fillId="0" borderId="36" xfId="51" applyNumberFormat="1" applyFont="1" applyFill="1" applyBorder="1" applyAlignment="1" applyProtection="1">
      <alignment horizontal="left"/>
      <protection/>
    </xf>
    <xf numFmtId="0" fontId="3" fillId="0" borderId="37" xfId="51" applyNumberFormat="1" applyFont="1" applyFill="1" applyBorder="1" applyAlignment="1" applyProtection="1">
      <alignment horizontal="left"/>
      <protection/>
    </xf>
    <xf numFmtId="0" fontId="122" fillId="0" borderId="18" xfId="51" applyNumberFormat="1" applyFont="1" applyFill="1" applyBorder="1" applyAlignment="1" applyProtection="1">
      <alignment horizontal="left" vertical="center"/>
      <protection/>
    </xf>
    <xf numFmtId="0" fontId="11" fillId="0" borderId="35" xfId="44" applyNumberFormat="1" applyFont="1" applyFill="1" applyBorder="1" applyAlignment="1" applyProtection="1">
      <alignment horizontal="left" vertical="center"/>
      <protection/>
    </xf>
    <xf numFmtId="0" fontId="9" fillId="0" borderId="36" xfId="51" applyNumberFormat="1" applyFont="1" applyFill="1" applyBorder="1" applyAlignment="1" applyProtection="1">
      <alignment horizontal="left" vertical="center"/>
      <protection/>
    </xf>
    <xf numFmtId="0" fontId="9" fillId="0" borderId="37" xfId="51" applyNumberFormat="1" applyFont="1" applyFill="1" applyBorder="1" applyAlignment="1" applyProtection="1">
      <alignment horizontal="left" vertical="center"/>
      <protection/>
    </xf>
    <xf numFmtId="0" fontId="126" fillId="0" borderId="18" xfId="0" applyFont="1" applyFill="1" applyBorder="1" applyAlignment="1" applyProtection="1">
      <alignment horizontal="center" vertical="center"/>
      <protection/>
    </xf>
    <xf numFmtId="0" fontId="122" fillId="0" borderId="35" xfId="51" applyFont="1" applyBorder="1" applyAlignment="1" applyProtection="1">
      <alignment horizontal="left" vertical="center" wrapText="1"/>
      <protection/>
    </xf>
    <xf numFmtId="0" fontId="122" fillId="0" borderId="36" xfId="51" applyFont="1" applyBorder="1" applyAlignment="1" applyProtection="1">
      <alignment horizontal="left" vertical="center" wrapText="1"/>
      <protection/>
    </xf>
    <xf numFmtId="0" fontId="122" fillId="0" borderId="37" xfId="51" applyFont="1" applyBorder="1" applyAlignment="1" applyProtection="1">
      <alignment horizontal="left" vertical="center" wrapText="1"/>
      <protection/>
    </xf>
    <xf numFmtId="0" fontId="122" fillId="0" borderId="0" xfId="51" applyFont="1" applyBorder="1" applyAlignment="1" applyProtection="1">
      <alignment horizontal="right" vertical="center"/>
      <protection/>
    </xf>
    <xf numFmtId="0" fontId="122" fillId="37" borderId="18" xfId="51" applyNumberFormat="1" applyFont="1" applyFill="1" applyBorder="1" applyAlignment="1" applyProtection="1">
      <alignment horizontal="center" vertical="center" wrapText="1"/>
      <protection locked="0"/>
    </xf>
    <xf numFmtId="0" fontId="122" fillId="0" borderId="18" xfId="51" applyNumberFormat="1" applyFont="1" applyFill="1" applyBorder="1" applyAlignment="1" applyProtection="1">
      <alignment horizontal="center" vertical="center" wrapText="1"/>
      <protection/>
    </xf>
    <xf numFmtId="0" fontId="150" fillId="37" borderId="39" xfId="51" applyFont="1" applyFill="1" applyBorder="1" applyAlignment="1" applyProtection="1">
      <alignment horizontal="left" vertical="top" wrapText="1"/>
      <protection locked="0"/>
    </xf>
    <xf numFmtId="0" fontId="150" fillId="37" borderId="40" xfId="51" applyFont="1" applyFill="1" applyBorder="1" applyAlignment="1" applyProtection="1">
      <alignment horizontal="left" vertical="top" wrapText="1"/>
      <protection locked="0"/>
    </xf>
    <xf numFmtId="0" fontId="150" fillId="37" borderId="41" xfId="51" applyFont="1" applyFill="1" applyBorder="1" applyAlignment="1" applyProtection="1">
      <alignment horizontal="left" vertical="top" wrapText="1"/>
      <protection locked="0"/>
    </xf>
    <xf numFmtId="0" fontId="150" fillId="37" borderId="38" xfId="51" applyFont="1" applyFill="1" applyBorder="1" applyAlignment="1" applyProtection="1">
      <alignment horizontal="left" vertical="top" wrapText="1"/>
      <protection locked="0"/>
    </xf>
    <xf numFmtId="0" fontId="150" fillId="37" borderId="0" xfId="51" applyFont="1" applyFill="1" applyBorder="1" applyAlignment="1" applyProtection="1">
      <alignment horizontal="left" vertical="top" wrapText="1"/>
      <protection locked="0"/>
    </xf>
    <xf numFmtId="0" fontId="150" fillId="37" borderId="19" xfId="51" applyFont="1" applyFill="1" applyBorder="1" applyAlignment="1" applyProtection="1">
      <alignment horizontal="left" vertical="top" wrapText="1"/>
      <protection locked="0"/>
    </xf>
    <xf numFmtId="0" fontId="150" fillId="37" borderId="42" xfId="51" applyFont="1" applyFill="1" applyBorder="1" applyAlignment="1" applyProtection="1">
      <alignment horizontal="left" vertical="top" wrapText="1"/>
      <protection locked="0"/>
    </xf>
    <xf numFmtId="0" fontId="150" fillId="37" borderId="20" xfId="51" applyFont="1" applyFill="1" applyBorder="1" applyAlignment="1" applyProtection="1">
      <alignment horizontal="left" vertical="top" wrapText="1"/>
      <protection locked="0"/>
    </xf>
    <xf numFmtId="0" fontId="150" fillId="37" borderId="43" xfId="51" applyFont="1" applyFill="1" applyBorder="1" applyAlignment="1" applyProtection="1">
      <alignment horizontal="left" vertical="top" wrapText="1"/>
      <protection locked="0"/>
    </xf>
    <xf numFmtId="0" fontId="126" fillId="0" borderId="19" xfId="51" applyFont="1" applyFill="1" applyBorder="1" applyAlignment="1" applyProtection="1">
      <alignment horizontal="center"/>
      <protection/>
    </xf>
    <xf numFmtId="0" fontId="126" fillId="0" borderId="38" xfId="51" applyFont="1" applyFill="1" applyBorder="1" applyAlignment="1" applyProtection="1">
      <alignment horizontal="center"/>
      <protection/>
    </xf>
    <xf numFmtId="9" fontId="122" fillId="0" borderId="18" xfId="53" applyFont="1" applyFill="1" applyBorder="1" applyAlignment="1" applyProtection="1">
      <alignment horizontal="center" vertical="center" wrapText="1"/>
      <protection/>
    </xf>
    <xf numFmtId="0" fontId="126" fillId="0" borderId="35" xfId="0" applyFont="1" applyFill="1" applyBorder="1" applyAlignment="1" applyProtection="1">
      <alignment horizontal="center" vertical="center" wrapText="1"/>
      <protection/>
    </xf>
    <xf numFmtId="0" fontId="126" fillId="0" borderId="37" xfId="0" applyFont="1" applyFill="1" applyBorder="1" applyAlignment="1" applyProtection="1">
      <alignment horizontal="center" vertical="center"/>
      <protection/>
    </xf>
    <xf numFmtId="0" fontId="122" fillId="0" borderId="35" xfId="51" applyFont="1" applyBorder="1" applyAlignment="1" applyProtection="1">
      <alignment horizontal="left" wrapText="1"/>
      <protection/>
    </xf>
    <xf numFmtId="0" fontId="122" fillId="0" borderId="36" xfId="51" applyFont="1" applyBorder="1" applyAlignment="1" applyProtection="1">
      <alignment horizontal="left"/>
      <protection/>
    </xf>
    <xf numFmtId="0" fontId="122" fillId="0" borderId="37" xfId="51" applyFont="1" applyBorder="1" applyAlignment="1" applyProtection="1">
      <alignment horizontal="left"/>
      <protection/>
    </xf>
    <xf numFmtId="0" fontId="122" fillId="0" borderId="0" xfId="51" applyFont="1" applyBorder="1" applyAlignment="1" applyProtection="1">
      <alignment horizontal="left" vertical="center"/>
      <protection/>
    </xf>
    <xf numFmtId="166" fontId="124" fillId="37" borderId="18" xfId="51" applyNumberFormat="1" applyFont="1" applyFill="1" applyBorder="1" applyAlignment="1" applyProtection="1">
      <alignment horizontal="center" vertical="center"/>
      <protection locked="0"/>
    </xf>
    <xf numFmtId="166" fontId="124" fillId="0" borderId="18" xfId="51" applyNumberFormat="1" applyFont="1" applyFill="1" applyBorder="1" applyAlignment="1" applyProtection="1">
      <alignment horizontal="center" vertical="center"/>
      <protection/>
    </xf>
    <xf numFmtId="0" fontId="122" fillId="0" borderId="18" xfId="51" applyFont="1" applyFill="1" applyBorder="1" applyAlignment="1" applyProtection="1">
      <alignment horizontal="left" vertical="center" wrapText="1"/>
      <protection/>
    </xf>
    <xf numFmtId="0" fontId="122" fillId="0" borderId="35" xfId="51" applyFont="1" applyBorder="1" applyAlignment="1" applyProtection="1">
      <alignment horizontal="left" vertical="center"/>
      <protection/>
    </xf>
    <xf numFmtId="0" fontId="122" fillId="0" borderId="36" xfId="51" applyFont="1" applyBorder="1" applyAlignment="1" applyProtection="1">
      <alignment horizontal="left" vertical="center"/>
      <protection/>
    </xf>
    <xf numFmtId="0" fontId="122" fillId="0" borderId="37" xfId="51" applyFont="1" applyBorder="1" applyAlignment="1" applyProtection="1">
      <alignment horizontal="left" vertical="center"/>
      <protection/>
    </xf>
    <xf numFmtId="0" fontId="163" fillId="0" borderId="0" xfId="51" applyFont="1" applyBorder="1" applyAlignment="1" applyProtection="1">
      <alignment horizontal="left" vertical="center"/>
      <protection/>
    </xf>
    <xf numFmtId="0" fontId="164" fillId="0" borderId="0" xfId="51" applyFont="1" applyBorder="1" applyAlignment="1" applyProtection="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Milliers_appel_projets_definitif_caf" xfId="47"/>
    <cellStyle name="Currency" xfId="48"/>
    <cellStyle name="Currency [0]" xfId="49"/>
    <cellStyle name="Neutre" xfId="50"/>
    <cellStyle name="Normal_1_04_2012_FT2012vvv_annuel"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219075</xdr:colOff>
      <xdr:row>4</xdr:row>
      <xdr:rowOff>0</xdr:rowOff>
    </xdr:to>
    <xdr:pic>
      <xdr:nvPicPr>
        <xdr:cNvPr id="1" name="Image 6"/>
        <xdr:cNvPicPr preferRelativeResize="1">
          <a:picLocks noChangeAspect="1"/>
        </xdr:cNvPicPr>
      </xdr:nvPicPr>
      <xdr:blipFill>
        <a:blip r:embed="rId1"/>
        <a:stretch>
          <a:fillRect/>
        </a:stretch>
      </xdr:blipFill>
      <xdr:spPr>
        <a:xfrm>
          <a:off x="400050" y="209550"/>
          <a:ext cx="1857375" cy="1000125"/>
        </a:xfrm>
        <a:prstGeom prst="rect">
          <a:avLst/>
        </a:prstGeom>
        <a:noFill/>
        <a:ln w="9525" cmpd="sng">
          <a:noFill/>
        </a:ln>
      </xdr:spPr>
    </xdr:pic>
    <xdr:clientData/>
  </xdr:twoCellAnchor>
  <xdr:twoCellAnchor>
    <xdr:from>
      <xdr:col>12</xdr:col>
      <xdr:colOff>266700</xdr:colOff>
      <xdr:row>1</xdr:row>
      <xdr:rowOff>9525</xdr:rowOff>
    </xdr:from>
    <xdr:to>
      <xdr:col>13</xdr:col>
      <xdr:colOff>371475</xdr:colOff>
      <xdr:row>5</xdr:row>
      <xdr:rowOff>19050</xdr:rowOff>
    </xdr:to>
    <xdr:pic>
      <xdr:nvPicPr>
        <xdr:cNvPr id="2" name="Image 7" descr="cafRhone_Rvb"/>
        <xdr:cNvPicPr preferRelativeResize="1">
          <a:picLocks noChangeAspect="1"/>
        </xdr:cNvPicPr>
      </xdr:nvPicPr>
      <xdr:blipFill>
        <a:blip r:embed="rId2"/>
        <a:stretch>
          <a:fillRect/>
        </a:stretch>
      </xdr:blipFill>
      <xdr:spPr>
        <a:xfrm>
          <a:off x="9820275" y="209550"/>
          <a:ext cx="1152525" cy="1257300"/>
        </a:xfrm>
        <a:prstGeom prst="rect">
          <a:avLst/>
        </a:prstGeom>
        <a:noFill/>
        <a:ln w="9525" cmpd="sng">
          <a:noFill/>
        </a:ln>
      </xdr:spPr>
    </xdr:pic>
    <xdr:clientData/>
  </xdr:twoCellAnchor>
  <xdr:twoCellAnchor>
    <xdr:from>
      <xdr:col>1</xdr:col>
      <xdr:colOff>0</xdr:colOff>
      <xdr:row>1</xdr:row>
      <xdr:rowOff>9525</xdr:rowOff>
    </xdr:from>
    <xdr:to>
      <xdr:col>3</xdr:col>
      <xdr:colOff>219075</xdr:colOff>
      <xdr:row>4</xdr:row>
      <xdr:rowOff>0</xdr:rowOff>
    </xdr:to>
    <xdr:pic>
      <xdr:nvPicPr>
        <xdr:cNvPr id="3" name="Image 6"/>
        <xdr:cNvPicPr preferRelativeResize="1">
          <a:picLocks noChangeAspect="1"/>
        </xdr:cNvPicPr>
      </xdr:nvPicPr>
      <xdr:blipFill>
        <a:blip r:embed="rId1"/>
        <a:stretch>
          <a:fillRect/>
        </a:stretch>
      </xdr:blipFill>
      <xdr:spPr>
        <a:xfrm>
          <a:off x="400050" y="209550"/>
          <a:ext cx="1857375" cy="1000125"/>
        </a:xfrm>
        <a:prstGeom prst="rect">
          <a:avLst/>
        </a:prstGeom>
        <a:noFill/>
        <a:ln w="9525" cmpd="sng">
          <a:noFill/>
        </a:ln>
      </xdr:spPr>
    </xdr:pic>
    <xdr:clientData/>
  </xdr:twoCellAnchor>
  <xdr:twoCellAnchor>
    <xdr:from>
      <xdr:col>12</xdr:col>
      <xdr:colOff>266700</xdr:colOff>
      <xdr:row>1</xdr:row>
      <xdr:rowOff>9525</xdr:rowOff>
    </xdr:from>
    <xdr:to>
      <xdr:col>13</xdr:col>
      <xdr:colOff>371475</xdr:colOff>
      <xdr:row>5</xdr:row>
      <xdr:rowOff>19050</xdr:rowOff>
    </xdr:to>
    <xdr:pic>
      <xdr:nvPicPr>
        <xdr:cNvPr id="4" name="Image 7" descr="cafRhone_Rvb"/>
        <xdr:cNvPicPr preferRelativeResize="1">
          <a:picLocks noChangeAspect="1"/>
        </xdr:cNvPicPr>
      </xdr:nvPicPr>
      <xdr:blipFill>
        <a:blip r:embed="rId2"/>
        <a:stretch>
          <a:fillRect/>
        </a:stretch>
      </xdr:blipFill>
      <xdr:spPr>
        <a:xfrm>
          <a:off x="9820275" y="209550"/>
          <a:ext cx="11525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A371"/>
  <sheetViews>
    <sheetView showGridLines="0" tabSelected="1" zoomScale="70" zoomScaleNormal="70" zoomScaleSheetLayoutView="80" workbookViewId="0" topLeftCell="A1">
      <selection activeCell="U11" sqref="U11"/>
    </sheetView>
  </sheetViews>
  <sheetFormatPr defaultColWidth="11.421875" defaultRowHeight="15"/>
  <cols>
    <col min="1" max="1" width="6.00390625" style="99" customWidth="1"/>
    <col min="2" max="3" width="12.28125" style="98" customWidth="1"/>
    <col min="4" max="4" width="12.57421875" style="98" customWidth="1"/>
    <col min="5" max="6" width="11.421875" style="98" customWidth="1"/>
    <col min="7" max="7" width="16.00390625" style="98" customWidth="1"/>
    <col min="8" max="8" width="10.00390625" style="99" customWidth="1"/>
    <col min="9" max="9" width="15.8515625" style="98" customWidth="1"/>
    <col min="10" max="11" width="11.421875" style="98" customWidth="1"/>
    <col min="12" max="12" width="12.57421875" style="98" customWidth="1"/>
    <col min="13" max="13" width="15.7109375" style="98" customWidth="1"/>
    <col min="14" max="14" width="11.421875" style="98" customWidth="1"/>
  </cols>
  <sheetData>
    <row r="1" spans="1:27" s="98" customFormat="1" ht="15.75" customHeight="1">
      <c r="A1" s="8"/>
      <c r="B1" s="8"/>
      <c r="C1" s="8"/>
      <c r="D1" s="8"/>
      <c r="E1" s="8"/>
      <c r="F1" s="8"/>
      <c r="G1" s="8"/>
      <c r="H1" s="8"/>
      <c r="I1" s="7"/>
      <c r="J1" s="7"/>
      <c r="K1" s="7"/>
      <c r="L1" s="7"/>
      <c r="M1" s="7"/>
      <c r="N1" s="6"/>
      <c r="O1" s="272"/>
      <c r="P1" s="272"/>
      <c r="Q1" s="272"/>
      <c r="R1" s="272"/>
      <c r="S1" s="272"/>
      <c r="T1" s="272"/>
      <c r="U1" s="272"/>
      <c r="V1" s="272"/>
      <c r="W1" s="280"/>
      <c r="X1" s="280"/>
      <c r="Y1" s="280"/>
      <c r="Z1" s="280"/>
      <c r="AA1" s="280"/>
    </row>
    <row r="2" spans="1:27" s="98" customFormat="1" ht="28.5" customHeight="1">
      <c r="A2" s="320"/>
      <c r="B2" s="319"/>
      <c r="C2" s="318"/>
      <c r="D2" s="318"/>
      <c r="E2" s="318"/>
      <c r="F2" s="317"/>
      <c r="G2" s="9"/>
      <c r="H2" s="8"/>
      <c r="I2" s="7"/>
      <c r="J2" s="7"/>
      <c r="K2" s="7"/>
      <c r="L2" s="7"/>
      <c r="M2" s="7"/>
      <c r="N2" s="210"/>
      <c r="O2" s="1"/>
      <c r="P2" s="321"/>
      <c r="Q2" s="321"/>
      <c r="R2" s="321"/>
      <c r="S2" s="321"/>
      <c r="T2" s="321"/>
      <c r="U2" s="322"/>
      <c r="V2" s="272"/>
      <c r="W2" s="280"/>
      <c r="X2" s="280"/>
      <c r="Y2" s="280"/>
      <c r="Z2" s="280"/>
      <c r="AA2" s="280"/>
    </row>
    <row r="3" spans="1:27" s="98" customFormat="1" ht="42.75" customHeight="1">
      <c r="A3" s="9"/>
      <c r="B3" s="9"/>
      <c r="C3" s="9"/>
      <c r="D3" s="9"/>
      <c r="E3" s="9"/>
      <c r="F3" s="9"/>
      <c r="G3" s="9"/>
      <c r="H3" s="8"/>
      <c r="I3" s="7"/>
      <c r="J3" s="7"/>
      <c r="K3" s="7"/>
      <c r="L3" s="7"/>
      <c r="M3" s="7"/>
      <c r="N3" s="210"/>
      <c r="O3" s="323"/>
      <c r="P3" s="323"/>
      <c r="Q3" s="323"/>
      <c r="R3" s="323"/>
      <c r="S3" s="323"/>
      <c r="T3" s="323"/>
      <c r="U3" s="323"/>
      <c r="V3" s="272"/>
      <c r="W3" s="280"/>
      <c r="X3" s="280"/>
      <c r="Y3" s="280"/>
      <c r="Z3" s="280"/>
      <c r="AA3" s="280"/>
    </row>
    <row r="4" spans="1:27" s="98" customFormat="1" ht="8.25" customHeight="1">
      <c r="A4" s="311"/>
      <c r="C4" s="272"/>
      <c r="D4" s="311"/>
      <c r="E4" s="311"/>
      <c r="F4" s="314"/>
      <c r="G4" s="314"/>
      <c r="H4" s="314"/>
      <c r="I4" s="314"/>
      <c r="J4" s="314"/>
      <c r="K4" s="314"/>
      <c r="L4" s="314"/>
      <c r="M4" s="314"/>
      <c r="N4" s="210"/>
      <c r="W4" s="280"/>
      <c r="X4" s="280"/>
      <c r="Y4" s="280"/>
      <c r="Z4" s="280"/>
      <c r="AA4" s="280"/>
    </row>
    <row r="5" spans="1:27" s="98" customFormat="1" ht="18.75" customHeight="1">
      <c r="A5" s="311"/>
      <c r="B5" s="316" t="s">
        <v>231</v>
      </c>
      <c r="C5" s="315"/>
      <c r="D5" s="311"/>
      <c r="E5" s="311"/>
      <c r="F5" s="314"/>
      <c r="G5" s="314"/>
      <c r="H5" s="314"/>
      <c r="I5" s="314"/>
      <c r="J5" s="314"/>
      <c r="K5" s="314"/>
      <c r="L5" s="314"/>
      <c r="M5" s="314"/>
      <c r="N5" s="210"/>
      <c r="W5" s="280"/>
      <c r="X5" s="280"/>
      <c r="Y5" s="280"/>
      <c r="Z5" s="280"/>
      <c r="AA5" s="280"/>
    </row>
    <row r="6" spans="1:27" s="98" customFormat="1" ht="15.75" customHeight="1">
      <c r="A6" s="311"/>
      <c r="B6" s="423" t="s">
        <v>230</v>
      </c>
      <c r="C6" s="423"/>
      <c r="D6" s="311"/>
      <c r="E6" s="311"/>
      <c r="F6" s="242"/>
      <c r="G6" s="242"/>
      <c r="H6" s="242"/>
      <c r="I6" s="242"/>
      <c r="J6" s="242"/>
      <c r="K6" s="242"/>
      <c r="L6" s="242"/>
      <c r="M6" s="242"/>
      <c r="N6" s="210"/>
      <c r="W6" s="259"/>
      <c r="X6" s="259"/>
      <c r="Y6" s="259"/>
      <c r="Z6" s="259"/>
      <c r="AA6" s="259"/>
    </row>
    <row r="7" spans="1:27" s="98" customFormat="1" ht="30" customHeight="1">
      <c r="A7" s="311"/>
      <c r="B7" s="311"/>
      <c r="C7" s="311"/>
      <c r="D7" s="311"/>
      <c r="E7" s="311"/>
      <c r="F7" s="242"/>
      <c r="G7" s="242"/>
      <c r="H7" s="242"/>
      <c r="I7" s="242"/>
      <c r="J7" s="242"/>
      <c r="K7" s="242"/>
      <c r="L7" s="242"/>
      <c r="M7" s="242"/>
      <c r="N7" s="210"/>
      <c r="W7" s="324"/>
      <c r="X7" s="324"/>
      <c r="Y7" s="324"/>
      <c r="Z7" s="324"/>
      <c r="AA7" s="325"/>
    </row>
    <row r="8" spans="1:27" s="98" customFormat="1" ht="30" customHeight="1">
      <c r="A8" s="424" t="s">
        <v>229</v>
      </c>
      <c r="B8" s="424"/>
      <c r="C8" s="425" t="s">
        <v>235</v>
      </c>
      <c r="D8" s="425"/>
      <c r="E8" s="425"/>
      <c r="F8" s="425"/>
      <c r="G8" s="425"/>
      <c r="H8" s="425"/>
      <c r="I8" s="425"/>
      <c r="J8" s="425"/>
      <c r="K8" s="425"/>
      <c r="L8" s="425"/>
      <c r="M8" s="425"/>
      <c r="N8" s="210"/>
      <c r="W8" s="325"/>
      <c r="X8" s="325"/>
      <c r="Y8" s="325"/>
      <c r="Z8" s="325"/>
      <c r="AA8" s="326"/>
    </row>
    <row r="9" spans="1:27" s="98" customFormat="1" ht="30" customHeight="1">
      <c r="A9" s="424"/>
      <c r="B9" s="424"/>
      <c r="C9" s="425"/>
      <c r="D9" s="425"/>
      <c r="E9" s="425"/>
      <c r="F9" s="425"/>
      <c r="G9" s="425"/>
      <c r="H9" s="425"/>
      <c r="I9" s="425"/>
      <c r="J9" s="425"/>
      <c r="K9" s="425"/>
      <c r="L9" s="425"/>
      <c r="M9" s="425"/>
      <c r="N9" s="210"/>
      <c r="W9" s="325"/>
      <c r="X9" s="325"/>
      <c r="Y9" s="325"/>
      <c r="Z9" s="325"/>
      <c r="AA9" s="326"/>
    </row>
    <row r="10" spans="1:27" s="98" customFormat="1" ht="41.25" customHeight="1">
      <c r="A10" s="313"/>
      <c r="B10" s="313"/>
      <c r="C10" s="425"/>
      <c r="D10" s="425"/>
      <c r="E10" s="425"/>
      <c r="F10" s="425"/>
      <c r="G10" s="425"/>
      <c r="H10" s="425"/>
      <c r="I10" s="425"/>
      <c r="J10" s="425"/>
      <c r="K10" s="425"/>
      <c r="L10" s="425"/>
      <c r="M10" s="425"/>
      <c r="N10" s="210"/>
      <c r="W10" s="174"/>
      <c r="X10" s="174"/>
      <c r="Y10" s="174"/>
      <c r="Z10" s="174"/>
      <c r="AA10" s="282"/>
    </row>
    <row r="11" spans="1:27" s="98" customFormat="1" ht="49.5" customHeight="1">
      <c r="A11" s="313"/>
      <c r="B11" s="313"/>
      <c r="C11" s="312"/>
      <c r="D11" s="312"/>
      <c r="E11" s="312"/>
      <c r="F11" s="312"/>
      <c r="G11" s="312"/>
      <c r="H11" s="312"/>
      <c r="I11" s="312"/>
      <c r="J11" s="312"/>
      <c r="K11" s="312"/>
      <c r="L11" s="312"/>
      <c r="M11" s="312"/>
      <c r="N11" s="210"/>
      <c r="W11" s="259"/>
      <c r="X11" s="259"/>
      <c r="Y11" s="259"/>
      <c r="Z11" s="259"/>
      <c r="AA11" s="326"/>
    </row>
    <row r="12" spans="6:23" s="94" customFormat="1" ht="36" customHeight="1">
      <c r="F12" s="50" t="s">
        <v>228</v>
      </c>
      <c r="G12" s="96" t="s">
        <v>227</v>
      </c>
      <c r="H12" s="426"/>
      <c r="I12" s="427"/>
      <c r="J12" s="428"/>
      <c r="K12" s="223" t="s">
        <v>201</v>
      </c>
      <c r="O12" s="217"/>
      <c r="P12" s="217"/>
      <c r="Q12" s="217"/>
      <c r="R12" s="100"/>
      <c r="S12" s="100"/>
      <c r="T12" s="100"/>
      <c r="U12" s="100"/>
      <c r="V12" s="217"/>
      <c r="W12" s="217"/>
    </row>
    <row r="13" spans="1:27" s="98" customFormat="1" ht="66.75" customHeight="1">
      <c r="A13" s="311"/>
      <c r="B13" s="311"/>
      <c r="C13" s="311"/>
      <c r="D13" s="311"/>
      <c r="E13" s="311"/>
      <c r="F13" s="242"/>
      <c r="G13" s="242"/>
      <c r="H13" s="242"/>
      <c r="I13" s="242"/>
      <c r="J13" s="242"/>
      <c r="K13" s="242"/>
      <c r="L13" s="242"/>
      <c r="M13" s="242"/>
      <c r="N13" s="210"/>
      <c r="W13" s="327"/>
      <c r="X13" s="327"/>
      <c r="Y13" s="327"/>
      <c r="Z13" s="163"/>
      <c r="AA13" s="328"/>
    </row>
    <row r="14" spans="1:27" s="98" customFormat="1" ht="21.75" customHeight="1">
      <c r="A14" s="429" t="s">
        <v>226</v>
      </c>
      <c r="B14" s="429"/>
      <c r="C14" s="429"/>
      <c r="D14" s="429"/>
      <c r="E14" s="429"/>
      <c r="F14" s="429"/>
      <c r="G14" s="429"/>
      <c r="H14" s="429"/>
      <c r="I14" s="429"/>
      <c r="J14" s="429"/>
      <c r="K14" s="429"/>
      <c r="L14" s="429"/>
      <c r="M14" s="429"/>
      <c r="N14" s="210"/>
      <c r="O14" s="323"/>
      <c r="P14" s="323"/>
      <c r="Q14" s="323"/>
      <c r="R14" s="323"/>
      <c r="S14" s="323"/>
      <c r="T14" s="323"/>
      <c r="U14" s="323"/>
      <c r="V14" s="272"/>
      <c r="W14" s="329"/>
      <c r="X14" s="329"/>
      <c r="Y14" s="329"/>
      <c r="Z14" s="329"/>
      <c r="AA14" s="282"/>
    </row>
    <row r="15" spans="1:27" s="98" customFormat="1" ht="37.5" customHeight="1">
      <c r="A15" s="310"/>
      <c r="B15" s="310"/>
      <c r="C15" s="310"/>
      <c r="D15" s="310"/>
      <c r="E15" s="310"/>
      <c r="F15" s="310"/>
      <c r="G15" s="310"/>
      <c r="H15" s="8"/>
      <c r="I15" s="309"/>
      <c r="J15" s="309"/>
      <c r="K15" s="309"/>
      <c r="L15" s="309"/>
      <c r="M15" s="208"/>
      <c r="N15" s="210"/>
      <c r="P15" s="323"/>
      <c r="Q15" s="323"/>
      <c r="R15" s="323"/>
      <c r="S15" s="323"/>
      <c r="T15" s="323"/>
      <c r="U15" s="323"/>
      <c r="V15" s="272"/>
      <c r="W15" s="330"/>
      <c r="X15" s="330"/>
      <c r="Y15" s="330"/>
      <c r="Z15" s="330"/>
      <c r="AA15" s="282"/>
    </row>
    <row r="16" spans="1:27" s="42" customFormat="1" ht="19.5" customHeight="1">
      <c r="A16" s="46" t="s">
        <v>225</v>
      </c>
      <c r="B16" s="307"/>
      <c r="C16" s="430"/>
      <c r="D16" s="431"/>
      <c r="E16" s="432"/>
      <c r="F16" s="298"/>
      <c r="G16" s="298"/>
      <c r="H16" s="25"/>
      <c r="I16" s="220"/>
      <c r="J16" s="220"/>
      <c r="K16" s="220"/>
      <c r="L16" s="220"/>
      <c r="M16" s="37"/>
      <c r="N16" s="36"/>
      <c r="S16" s="76"/>
      <c r="T16" s="416"/>
      <c r="U16" s="416"/>
      <c r="V16" s="416"/>
      <c r="W16" s="220"/>
      <c r="X16" s="220"/>
      <c r="Y16" s="220"/>
      <c r="Z16" s="220"/>
      <c r="AA16" s="37"/>
    </row>
    <row r="17" spans="1:27" s="331" customFormat="1" ht="8.25" customHeight="1">
      <c r="A17" s="308"/>
      <c r="B17" s="307"/>
      <c r="C17" s="306"/>
      <c r="D17" s="306"/>
      <c r="E17" s="306"/>
      <c r="F17" s="305"/>
      <c r="G17" s="305"/>
      <c r="H17" s="25"/>
      <c r="I17" s="220"/>
      <c r="J17" s="220"/>
      <c r="K17" s="220"/>
      <c r="L17" s="220"/>
      <c r="M17" s="37"/>
      <c r="N17" s="36"/>
      <c r="S17" s="224"/>
      <c r="T17" s="332"/>
      <c r="U17" s="332"/>
      <c r="V17" s="332"/>
      <c r="W17" s="220"/>
      <c r="X17" s="220"/>
      <c r="Y17" s="220"/>
      <c r="Z17" s="220"/>
      <c r="AA17" s="37"/>
    </row>
    <row r="18" spans="1:10" s="94" customFormat="1" ht="19.5" customHeight="1">
      <c r="A18" s="46" t="s">
        <v>224</v>
      </c>
      <c r="B18" s="298"/>
      <c r="C18" s="298"/>
      <c r="D18" s="298"/>
      <c r="E18" s="304"/>
      <c r="F18" s="303"/>
      <c r="G18" s="303"/>
      <c r="H18" s="433"/>
      <c r="I18" s="433"/>
      <c r="J18" s="433"/>
    </row>
    <row r="19" spans="1:10" s="94" customFormat="1" ht="9.75" customHeight="1">
      <c r="A19" s="46"/>
      <c r="B19" s="298"/>
      <c r="C19" s="298"/>
      <c r="D19" s="298"/>
      <c r="E19" s="304"/>
      <c r="F19" s="303"/>
      <c r="G19" s="303"/>
      <c r="H19" s="302"/>
      <c r="I19" s="302"/>
      <c r="J19" s="302"/>
    </row>
    <row r="20" spans="1:10" s="94" customFormat="1" ht="19.5" customHeight="1">
      <c r="A20" s="434" t="s">
        <v>233</v>
      </c>
      <c r="B20" s="434"/>
      <c r="C20" s="434"/>
      <c r="D20" s="435"/>
      <c r="E20" s="435"/>
      <c r="G20" s="301" t="s">
        <v>223</v>
      </c>
      <c r="H20" s="245"/>
      <c r="I20" s="301"/>
      <c r="J20" s="301"/>
    </row>
    <row r="21" spans="1:7" s="94" customFormat="1" ht="34.5" customHeight="1">
      <c r="A21" s="46"/>
      <c r="B21" s="298"/>
      <c r="C21" s="298"/>
      <c r="D21" s="298"/>
      <c r="E21" s="298"/>
      <c r="F21" s="298"/>
      <c r="G21" s="298"/>
    </row>
    <row r="22" spans="1:13" s="94" customFormat="1" ht="41.25" customHeight="1">
      <c r="A22" s="436" t="s">
        <v>222</v>
      </c>
      <c r="B22" s="436"/>
      <c r="C22" s="437"/>
      <c r="D22" s="437"/>
      <c r="E22" s="437"/>
      <c r="F22" s="437"/>
      <c r="G22" s="437"/>
      <c r="H22" s="437"/>
      <c r="I22" s="437"/>
      <c r="J22" s="437"/>
      <c r="K22" s="437"/>
      <c r="L22" s="437"/>
      <c r="M22" s="437"/>
    </row>
    <row r="23" spans="1:7" s="94" customFormat="1" ht="21">
      <c r="A23" s="298"/>
      <c r="B23" s="298"/>
      <c r="C23" s="298"/>
      <c r="D23" s="298"/>
      <c r="E23" s="298"/>
      <c r="F23" s="298"/>
      <c r="G23" s="298"/>
    </row>
    <row r="24" spans="1:13" s="94" customFormat="1" ht="19.5" customHeight="1">
      <c r="A24" s="438" t="s">
        <v>221</v>
      </c>
      <c r="B24" s="438"/>
      <c r="C24" s="435"/>
      <c r="D24" s="435"/>
      <c r="E24" s="435"/>
      <c r="F24" s="435"/>
      <c r="G24" s="435"/>
      <c r="I24" s="298" t="s">
        <v>220</v>
      </c>
      <c r="J24" s="439"/>
      <c r="K24" s="439"/>
      <c r="L24" s="439"/>
      <c r="M24" s="439"/>
    </row>
    <row r="25" spans="1:7" s="94" customFormat="1" ht="9.75" customHeight="1">
      <c r="A25" s="300"/>
      <c r="B25" s="300"/>
      <c r="C25" s="300"/>
      <c r="D25" s="300"/>
      <c r="E25" s="300"/>
      <c r="F25" s="300"/>
      <c r="G25" s="300"/>
    </row>
    <row r="26" spans="1:8" s="94" customFormat="1" ht="21">
      <c r="A26" s="298"/>
      <c r="B26" s="299"/>
      <c r="C26" s="298"/>
      <c r="D26" s="298"/>
      <c r="E26" s="298"/>
      <c r="F26" s="298"/>
      <c r="G26" s="298"/>
      <c r="H26" s="295"/>
    </row>
    <row r="27" spans="1:8" s="94" customFormat="1" ht="21">
      <c r="A27" s="50"/>
      <c r="B27" s="52"/>
      <c r="C27" s="52"/>
      <c r="D27" s="52"/>
      <c r="E27" s="52"/>
      <c r="F27" s="52"/>
      <c r="G27" s="52"/>
      <c r="H27" s="295"/>
    </row>
    <row r="28" spans="1:22" s="94" customFormat="1" ht="21">
      <c r="A28" s="297" t="s">
        <v>219</v>
      </c>
      <c r="B28" s="296"/>
      <c r="C28" s="50"/>
      <c r="D28" s="296"/>
      <c r="E28" s="50"/>
      <c r="F28" s="50"/>
      <c r="G28" s="50"/>
      <c r="H28" s="295"/>
      <c r="P28" s="42"/>
      <c r="Q28" s="50"/>
      <c r="R28" s="50"/>
      <c r="S28" s="50"/>
      <c r="T28" s="50"/>
      <c r="U28" s="50"/>
      <c r="V28" s="50"/>
    </row>
    <row r="29" spans="1:22" s="94" customFormat="1" ht="7.5" customHeight="1">
      <c r="A29" s="50"/>
      <c r="B29" s="50"/>
      <c r="C29" s="50"/>
      <c r="D29" s="50"/>
      <c r="E29" s="50"/>
      <c r="F29" s="50"/>
      <c r="G29" s="50"/>
      <c r="P29" s="50"/>
      <c r="R29" s="50"/>
      <c r="S29" s="50"/>
      <c r="T29" s="50"/>
      <c r="U29" s="50"/>
      <c r="V29" s="50"/>
    </row>
    <row r="30" spans="1:16" s="94" customFormat="1" ht="19.5" customHeight="1">
      <c r="A30" s="50" t="s">
        <v>218</v>
      </c>
      <c r="B30" s="50"/>
      <c r="C30" s="294"/>
      <c r="D30" s="294"/>
      <c r="E30" s="440"/>
      <c r="F30" s="440"/>
      <c r="G30" s="440"/>
      <c r="H30" s="440"/>
      <c r="I30" s="440"/>
      <c r="J30" s="440"/>
      <c r="K30" s="440"/>
      <c r="L30" s="440"/>
      <c r="M30" s="440"/>
      <c r="P30" s="42"/>
    </row>
    <row r="31" spans="1:27" s="42" customFormat="1" ht="16.5" customHeight="1">
      <c r="A31" s="38"/>
      <c r="B31" s="38"/>
      <c r="C31" s="38"/>
      <c r="D31" s="38"/>
      <c r="E31" s="38"/>
      <c r="F31" s="38"/>
      <c r="G31" s="38"/>
      <c r="H31" s="38"/>
      <c r="I31" s="38"/>
      <c r="J31" s="38"/>
      <c r="K31" s="38"/>
      <c r="L31" s="38"/>
      <c r="M31" s="38"/>
      <c r="N31" s="36"/>
      <c r="P31" s="50"/>
      <c r="Q31" s="94"/>
      <c r="R31" s="50"/>
      <c r="S31" s="50"/>
      <c r="T31" s="50"/>
      <c r="U31" s="50"/>
      <c r="V31" s="50"/>
      <c r="W31" s="220"/>
      <c r="X31" s="36"/>
      <c r="Y31" s="220"/>
      <c r="Z31" s="36"/>
      <c r="AA31" s="37"/>
    </row>
    <row r="32" spans="1:27" s="42" customFormat="1" ht="19.5" customHeight="1">
      <c r="A32" s="50" t="s">
        <v>217</v>
      </c>
      <c r="B32" s="386"/>
      <c r="C32" s="207"/>
      <c r="D32" s="207"/>
      <c r="E32" s="441"/>
      <c r="F32" s="441"/>
      <c r="G32" s="441"/>
      <c r="H32" s="441"/>
      <c r="I32" s="441"/>
      <c r="J32" s="441"/>
      <c r="K32" s="441"/>
      <c r="L32" s="441"/>
      <c r="M32" s="441"/>
      <c r="N32" s="36"/>
      <c r="Q32" s="94"/>
      <c r="R32" s="94"/>
      <c r="S32" s="94"/>
      <c r="T32" s="94"/>
      <c r="U32" s="94"/>
      <c r="V32" s="94"/>
      <c r="W32" s="36"/>
      <c r="X32" s="36"/>
      <c r="Y32" s="36"/>
      <c r="Z32" s="36"/>
      <c r="AA32" s="37"/>
    </row>
    <row r="33" spans="1:27" s="42" customFormat="1" ht="18" customHeight="1">
      <c r="A33" s="39"/>
      <c r="B33" s="39"/>
      <c r="C33" s="39"/>
      <c r="D33" s="43"/>
      <c r="E33" s="39"/>
      <c r="F33" s="39"/>
      <c r="G33" s="43"/>
      <c r="H33" s="39"/>
      <c r="I33" s="39"/>
      <c r="J33" s="43"/>
      <c r="K33" s="43"/>
      <c r="L33" s="43"/>
      <c r="M33" s="43"/>
      <c r="N33" s="36"/>
      <c r="P33" s="50"/>
      <c r="Q33" s="94"/>
      <c r="R33" s="50"/>
      <c r="S33" s="50"/>
      <c r="T33" s="50"/>
      <c r="U33" s="50"/>
      <c r="V33" s="50"/>
      <c r="W33" s="43"/>
      <c r="X33" s="220"/>
      <c r="Y33" s="36"/>
      <c r="Z33" s="36"/>
      <c r="AA33" s="37"/>
    </row>
    <row r="34" spans="1:27" s="42" customFormat="1" ht="19.5" customHeight="1">
      <c r="A34" s="50" t="s">
        <v>216</v>
      </c>
      <c r="B34" s="207"/>
      <c r="C34" s="207"/>
      <c r="D34" s="207"/>
      <c r="E34" s="442"/>
      <c r="F34" s="442"/>
      <c r="G34" s="442"/>
      <c r="H34" s="442"/>
      <c r="I34" s="443" t="s">
        <v>215</v>
      </c>
      <c r="J34" s="444"/>
      <c r="K34" s="445"/>
      <c r="L34" s="445"/>
      <c r="M34" s="445"/>
      <c r="N34" s="36"/>
      <c r="Q34" s="94"/>
      <c r="R34" s="94"/>
      <c r="S34" s="94"/>
      <c r="W34" s="36"/>
      <c r="X34" s="36"/>
      <c r="Y34" s="36"/>
      <c r="Z34" s="36"/>
      <c r="AA34" s="251"/>
    </row>
    <row r="35" spans="1:27" s="121" customFormat="1" ht="19.5" customHeight="1">
      <c r="A35" s="241"/>
      <c r="B35" s="241"/>
      <c r="C35" s="241"/>
      <c r="D35" s="241"/>
      <c r="E35" s="241"/>
      <c r="F35" s="241"/>
      <c r="G35" s="241"/>
      <c r="H35" s="241"/>
      <c r="I35" s="241"/>
      <c r="J35" s="292"/>
      <c r="K35" s="292"/>
      <c r="L35" s="292"/>
      <c r="M35" s="292"/>
      <c r="N35" s="291"/>
      <c r="P35" s="333"/>
      <c r="Q35" s="92"/>
      <c r="R35" s="333"/>
      <c r="S35" s="333"/>
      <c r="T35" s="333"/>
      <c r="U35" s="333"/>
      <c r="V35" s="333"/>
      <c r="W35" s="212"/>
      <c r="X35" s="212"/>
      <c r="Y35" s="213"/>
      <c r="Z35" s="334"/>
      <c r="AA35" s="211"/>
    </row>
    <row r="36" spans="1:27" s="121" customFormat="1" ht="19.5" customHeight="1">
      <c r="A36" s="50" t="s">
        <v>214</v>
      </c>
      <c r="B36" s="42"/>
      <c r="C36" s="42"/>
      <c r="D36" s="42"/>
      <c r="E36" s="445"/>
      <c r="F36" s="445"/>
      <c r="G36" s="445"/>
      <c r="H36" s="207"/>
      <c r="I36" s="293" t="s">
        <v>213</v>
      </c>
      <c r="J36" s="446"/>
      <c r="K36" s="447"/>
      <c r="L36" s="447"/>
      <c r="M36" s="447"/>
      <c r="N36" s="291"/>
      <c r="W36" s="291"/>
      <c r="X36" s="291"/>
      <c r="Y36" s="291"/>
      <c r="Z36" s="291"/>
      <c r="AA36" s="211"/>
    </row>
    <row r="37" spans="1:27" s="121" customFormat="1" ht="19.5" customHeight="1">
      <c r="A37" s="241"/>
      <c r="B37" s="241"/>
      <c r="C37" s="241"/>
      <c r="D37" s="241"/>
      <c r="E37" s="241"/>
      <c r="F37" s="241"/>
      <c r="G37" s="241"/>
      <c r="H37" s="241"/>
      <c r="I37" s="241"/>
      <c r="J37" s="292"/>
      <c r="K37" s="292"/>
      <c r="L37" s="292"/>
      <c r="M37" s="292"/>
      <c r="N37" s="291"/>
      <c r="P37" s="333"/>
      <c r="Q37" s="333"/>
      <c r="R37" s="333"/>
      <c r="S37" s="333"/>
      <c r="T37" s="333"/>
      <c r="U37" s="333"/>
      <c r="V37" s="333"/>
      <c r="W37" s="335"/>
      <c r="X37" s="334"/>
      <c r="Y37" s="334"/>
      <c r="Z37" s="334"/>
      <c r="AA37" s="211"/>
    </row>
    <row r="38" spans="1:27" s="42" customFormat="1" ht="49.5" customHeight="1">
      <c r="A38" s="51" t="s">
        <v>212</v>
      </c>
      <c r="B38" s="43"/>
      <c r="C38" s="207"/>
      <c r="D38" s="207"/>
      <c r="E38" s="207"/>
      <c r="F38" s="207"/>
      <c r="G38" s="207"/>
      <c r="H38" s="207"/>
      <c r="I38" s="207"/>
      <c r="M38" s="290"/>
      <c r="N38" s="36"/>
      <c r="O38" s="94"/>
      <c r="Q38" s="51"/>
      <c r="R38" s="51"/>
      <c r="S38" s="51"/>
      <c r="T38" s="51"/>
      <c r="U38" s="51"/>
      <c r="V38" s="50"/>
      <c r="W38" s="36"/>
      <c r="X38" s="36"/>
      <c r="Y38" s="36"/>
      <c r="Z38" s="36"/>
      <c r="AA38" s="37"/>
    </row>
    <row r="39" spans="1:27" s="42" customFormat="1" ht="21.75" customHeight="1">
      <c r="A39" s="51" t="s">
        <v>211</v>
      </c>
      <c r="B39" s="43"/>
      <c r="C39" s="207"/>
      <c r="D39" s="207"/>
      <c r="E39" s="442"/>
      <c r="F39" s="442"/>
      <c r="G39" s="442"/>
      <c r="H39" s="442"/>
      <c r="I39" s="207"/>
      <c r="J39" s="290"/>
      <c r="K39" s="290"/>
      <c r="L39" s="290"/>
      <c r="M39" s="290"/>
      <c r="N39" s="36"/>
      <c r="O39" s="248"/>
      <c r="P39" s="420"/>
      <c r="Q39" s="420"/>
      <c r="R39" s="50"/>
      <c r="S39" s="50"/>
      <c r="T39" s="50"/>
      <c r="U39" s="50"/>
      <c r="V39" s="50"/>
      <c r="W39" s="43"/>
      <c r="X39" s="43"/>
      <c r="Y39" s="43"/>
      <c r="Z39" s="43"/>
      <c r="AA39" s="37"/>
    </row>
    <row r="40" spans="1:27" s="42" customFormat="1" ht="49.5" customHeight="1">
      <c r="A40" s="49"/>
      <c r="B40" s="384"/>
      <c r="C40" s="384"/>
      <c r="D40" s="384"/>
      <c r="E40" s="384"/>
      <c r="F40" s="384"/>
      <c r="G40" s="48"/>
      <c r="H40" s="47"/>
      <c r="I40" s="36"/>
      <c r="J40" s="36"/>
      <c r="K40" s="36"/>
      <c r="L40" s="36"/>
      <c r="M40" s="37"/>
      <c r="N40" s="36"/>
      <c r="O40" s="49"/>
      <c r="Q40" s="52"/>
      <c r="R40" s="52"/>
      <c r="S40" s="52"/>
      <c r="T40" s="52"/>
      <c r="U40" s="50"/>
      <c r="V40" s="50"/>
      <c r="W40" s="36"/>
      <c r="X40" s="36"/>
      <c r="Y40" s="36"/>
      <c r="Z40" s="36"/>
      <c r="AA40" s="37"/>
    </row>
    <row r="41" spans="1:27" s="42" customFormat="1" ht="24" customHeight="1">
      <c r="A41" s="52" t="s">
        <v>210</v>
      </c>
      <c r="B41" s="384"/>
      <c r="C41" s="384"/>
      <c r="D41" s="384"/>
      <c r="E41" s="384"/>
      <c r="F41" s="384"/>
      <c r="G41" s="48"/>
      <c r="H41" s="47"/>
      <c r="I41" s="36"/>
      <c r="J41" s="36"/>
      <c r="K41" s="36"/>
      <c r="L41" s="36"/>
      <c r="M41" s="37"/>
      <c r="N41" s="36"/>
      <c r="O41" s="49"/>
      <c r="P41" s="52"/>
      <c r="Q41" s="52"/>
      <c r="R41" s="52"/>
      <c r="S41" s="52"/>
      <c r="T41" s="52"/>
      <c r="U41" s="50"/>
      <c r="V41" s="50"/>
      <c r="W41" s="36"/>
      <c r="X41" s="36"/>
      <c r="Y41" s="36"/>
      <c r="Z41" s="36"/>
      <c r="AA41" s="37"/>
    </row>
    <row r="42" spans="1:27" s="42" customFormat="1" ht="16.5" customHeight="1">
      <c r="A42" s="49"/>
      <c r="B42" s="384"/>
      <c r="C42" s="384"/>
      <c r="D42" s="384"/>
      <c r="E42" s="384"/>
      <c r="F42" s="384"/>
      <c r="G42" s="48"/>
      <c r="H42" s="47"/>
      <c r="I42" s="36"/>
      <c r="J42" s="36"/>
      <c r="K42" s="36"/>
      <c r="L42" s="36"/>
      <c r="M42" s="37"/>
      <c r="N42" s="36"/>
      <c r="O42" s="49"/>
      <c r="P42" s="52"/>
      <c r="Q42" s="52"/>
      <c r="R42" s="52"/>
      <c r="S42" s="52"/>
      <c r="T42" s="52"/>
      <c r="U42" s="50"/>
      <c r="V42" s="50"/>
      <c r="W42" s="36"/>
      <c r="X42" s="36"/>
      <c r="Y42" s="36"/>
      <c r="Z42" s="36"/>
      <c r="AA42" s="37"/>
    </row>
    <row r="43" spans="2:27" s="42" customFormat="1" ht="27" customHeight="1">
      <c r="B43" s="384"/>
      <c r="C43" s="384"/>
      <c r="D43" s="384"/>
      <c r="E43" s="50" t="s">
        <v>10</v>
      </c>
      <c r="F43" s="50"/>
      <c r="G43" s="50"/>
      <c r="H43" s="47"/>
      <c r="I43" s="36"/>
      <c r="J43" s="36"/>
      <c r="K43" s="36"/>
      <c r="L43" s="36"/>
      <c r="M43" s="37"/>
      <c r="N43" s="36"/>
      <c r="O43" s="49"/>
      <c r="P43" s="52"/>
      <c r="Q43" s="52"/>
      <c r="R43" s="52"/>
      <c r="S43" s="52"/>
      <c r="T43" s="52"/>
      <c r="U43" s="50"/>
      <c r="V43" s="50"/>
      <c r="W43" s="36"/>
      <c r="X43" s="36"/>
      <c r="Y43" s="36"/>
      <c r="Z43" s="36"/>
      <c r="AA43" s="37"/>
    </row>
    <row r="44" spans="1:27" s="42" customFormat="1" ht="22.5" customHeight="1">
      <c r="A44" s="51" t="s">
        <v>9</v>
      </c>
      <c r="B44" s="384"/>
      <c r="C44" s="384"/>
      <c r="D44" s="384"/>
      <c r="E44" s="445"/>
      <c r="F44" s="445"/>
      <c r="G44" s="445"/>
      <c r="H44" s="445"/>
      <c r="I44" s="445"/>
      <c r="J44" s="36"/>
      <c r="K44" s="36"/>
      <c r="L44" s="36"/>
      <c r="M44" s="37"/>
      <c r="N44" s="36"/>
      <c r="O44" s="49"/>
      <c r="P44" s="52"/>
      <c r="Q44" s="52"/>
      <c r="R44" s="52"/>
      <c r="S44" s="52"/>
      <c r="T44" s="52"/>
      <c r="U44" s="50"/>
      <c r="V44" s="50"/>
      <c r="W44" s="36"/>
      <c r="X44" s="36"/>
      <c r="Y44" s="36"/>
      <c r="Z44" s="36"/>
      <c r="AA44" s="37"/>
    </row>
    <row r="45" spans="1:27" s="42" customFormat="1" ht="16.5" customHeight="1">
      <c r="A45" s="49"/>
      <c r="B45" s="384"/>
      <c r="C45" s="384"/>
      <c r="D45" s="384"/>
      <c r="E45" s="384"/>
      <c r="F45" s="384"/>
      <c r="G45" s="48"/>
      <c r="H45" s="47"/>
      <c r="I45" s="36"/>
      <c r="J45" s="36"/>
      <c r="K45" s="36"/>
      <c r="L45" s="36"/>
      <c r="M45" s="37"/>
      <c r="N45" s="36"/>
      <c r="O45" s="49"/>
      <c r="P45" s="52"/>
      <c r="Q45" s="52"/>
      <c r="R45" s="52"/>
      <c r="S45" s="52"/>
      <c r="T45" s="52"/>
      <c r="U45" s="50"/>
      <c r="V45" s="50"/>
      <c r="W45" s="36"/>
      <c r="X45" s="36"/>
      <c r="Y45" s="36"/>
      <c r="Z45" s="36"/>
      <c r="AA45" s="37"/>
    </row>
    <row r="46" spans="1:27" s="42" customFormat="1" ht="21.75" customHeight="1">
      <c r="A46" s="50" t="s">
        <v>8</v>
      </c>
      <c r="B46" s="384"/>
      <c r="C46" s="384"/>
      <c r="D46" s="384"/>
      <c r="E46" s="445"/>
      <c r="F46" s="445"/>
      <c r="G46" s="445"/>
      <c r="H46" s="445"/>
      <c r="I46" s="445"/>
      <c r="J46" s="36"/>
      <c r="K46" s="36"/>
      <c r="L46" s="36"/>
      <c r="M46" s="37"/>
      <c r="N46" s="36"/>
      <c r="O46" s="49"/>
      <c r="P46" s="52"/>
      <c r="Q46" s="52"/>
      <c r="R46" s="52"/>
      <c r="S46" s="52"/>
      <c r="T46" s="52"/>
      <c r="U46" s="50"/>
      <c r="V46" s="50"/>
      <c r="W46" s="36"/>
      <c r="X46" s="36"/>
      <c r="Y46" s="36"/>
      <c r="Z46" s="36"/>
      <c r="AA46" s="37"/>
    </row>
    <row r="47" spans="1:27" s="42" customFormat="1" ht="21">
      <c r="A47" s="49"/>
      <c r="B47" s="45"/>
      <c r="C47" s="384"/>
      <c r="D47" s="384"/>
      <c r="E47" s="384"/>
      <c r="F47" s="384"/>
      <c r="G47" s="48"/>
      <c r="H47" s="44"/>
      <c r="I47" s="43"/>
      <c r="J47" s="43"/>
      <c r="K47" s="43"/>
      <c r="L47" s="43"/>
      <c r="M47" s="37"/>
      <c r="N47" s="36"/>
      <c r="O47" s="49"/>
      <c r="P47" s="336"/>
      <c r="Q47" s="50"/>
      <c r="R47" s="50"/>
      <c r="S47" s="50"/>
      <c r="T47" s="50"/>
      <c r="U47" s="94"/>
      <c r="V47" s="44"/>
      <c r="W47" s="43"/>
      <c r="X47" s="43"/>
      <c r="Y47" s="43"/>
      <c r="Z47" s="43"/>
      <c r="AA47" s="37"/>
    </row>
    <row r="48" spans="1:27" s="42" customFormat="1" ht="119.25" customHeight="1">
      <c r="A48" s="46" t="s">
        <v>7</v>
      </c>
      <c r="B48" s="41"/>
      <c r="C48" s="384"/>
      <c r="D48" s="384"/>
      <c r="E48" s="445"/>
      <c r="F48" s="445"/>
      <c r="G48" s="445"/>
      <c r="H48" s="445"/>
      <c r="I48" s="445"/>
      <c r="J48" s="38"/>
      <c r="K48" s="38"/>
      <c r="L48" s="38"/>
      <c r="M48" s="37"/>
      <c r="N48" s="36"/>
      <c r="O48" s="49"/>
      <c r="P48" s="50"/>
      <c r="T48" s="50"/>
      <c r="U48" s="94"/>
      <c r="V48" s="47"/>
      <c r="W48" s="38"/>
      <c r="X48" s="38"/>
      <c r="Y48" s="38"/>
      <c r="Z48" s="38"/>
      <c r="AA48" s="37"/>
    </row>
    <row r="49" spans="1:27" s="98" customFormat="1" ht="18">
      <c r="A49" s="260"/>
      <c r="B49" s="287"/>
      <c r="C49" s="287"/>
      <c r="D49" s="287"/>
      <c r="E49" s="287"/>
      <c r="F49" s="287"/>
      <c r="G49" s="289"/>
      <c r="H49" s="288"/>
      <c r="I49" s="287"/>
      <c r="J49" s="287"/>
      <c r="K49" s="287"/>
      <c r="L49" s="210"/>
      <c r="M49" s="286"/>
      <c r="N49" s="210"/>
      <c r="O49" s="337"/>
      <c r="T49" s="323"/>
      <c r="U49" s="272"/>
      <c r="V49" s="283"/>
      <c r="W49" s="174"/>
      <c r="X49" s="174"/>
      <c r="Y49" s="174"/>
      <c r="Z49" s="259"/>
      <c r="AA49" s="338"/>
    </row>
    <row r="50" spans="1:27" s="98" customFormat="1" ht="16.5">
      <c r="A50" s="285"/>
      <c r="B50" s="163"/>
      <c r="C50" s="163"/>
      <c r="D50" s="163"/>
      <c r="E50" s="163"/>
      <c r="F50" s="163"/>
      <c r="G50" s="284"/>
      <c r="H50" s="283"/>
      <c r="I50" s="259"/>
      <c r="J50" s="259"/>
      <c r="K50" s="259"/>
      <c r="L50" s="259"/>
      <c r="M50" s="282"/>
      <c r="O50" s="285"/>
      <c r="P50" s="339"/>
      <c r="Q50" s="340"/>
      <c r="R50" s="340"/>
      <c r="S50" s="340"/>
      <c r="T50" s="323"/>
      <c r="U50" s="272"/>
      <c r="V50" s="283"/>
      <c r="W50" s="259"/>
      <c r="X50" s="259"/>
      <c r="Y50" s="259"/>
      <c r="Z50" s="259"/>
      <c r="AA50" s="282"/>
    </row>
    <row r="51" spans="1:23" s="98" customFormat="1" ht="15" customHeight="1" thickBot="1">
      <c r="A51" s="281"/>
      <c r="B51" s="281"/>
      <c r="C51" s="280"/>
      <c r="D51" s="280"/>
      <c r="E51" s="280"/>
      <c r="F51" s="280"/>
      <c r="G51" s="280"/>
      <c r="H51" s="280"/>
      <c r="I51" s="280"/>
      <c r="J51" s="280"/>
      <c r="K51" s="280"/>
      <c r="L51" s="280"/>
      <c r="M51" s="280"/>
      <c r="N51" s="259"/>
      <c r="O51" s="259"/>
      <c r="P51" s="259"/>
      <c r="Q51" s="340"/>
      <c r="R51" s="421"/>
      <c r="S51" s="421"/>
      <c r="T51" s="421"/>
      <c r="U51" s="421"/>
      <c r="V51" s="259"/>
      <c r="W51" s="259"/>
    </row>
    <row r="52" spans="1:23" s="94" customFormat="1" ht="30" customHeight="1" thickBot="1">
      <c r="A52" s="374" t="s">
        <v>209</v>
      </c>
      <c r="B52" s="373"/>
      <c r="C52" s="375"/>
      <c r="D52" s="373"/>
      <c r="E52" s="375"/>
      <c r="F52" s="234"/>
      <c r="G52" s="234"/>
      <c r="H52" s="234"/>
      <c r="I52" s="234"/>
      <c r="O52" s="217"/>
      <c r="P52" s="217"/>
      <c r="Q52" s="217"/>
      <c r="R52" s="421"/>
      <c r="S52" s="421"/>
      <c r="T52" s="421"/>
      <c r="U52" s="421"/>
      <c r="V52" s="217"/>
      <c r="W52" s="217"/>
    </row>
    <row r="53" spans="1:23" s="94" customFormat="1" ht="59.25" customHeight="1">
      <c r="A53" s="279" t="s">
        <v>208</v>
      </c>
      <c r="B53" s="234"/>
      <c r="C53" s="234"/>
      <c r="D53" s="234"/>
      <c r="E53" s="234"/>
      <c r="F53" s="234"/>
      <c r="G53" s="234"/>
      <c r="H53" s="234"/>
      <c r="I53" s="234"/>
      <c r="O53" s="217"/>
      <c r="P53" s="217"/>
      <c r="Q53" s="217"/>
      <c r="R53" s="421"/>
      <c r="S53" s="421"/>
      <c r="T53" s="421"/>
      <c r="U53" s="421"/>
      <c r="V53" s="217"/>
      <c r="W53" s="217"/>
    </row>
    <row r="54" spans="1:23" s="94" customFormat="1" ht="209.25" customHeight="1">
      <c r="A54" s="448"/>
      <c r="B54" s="449"/>
      <c r="C54" s="449"/>
      <c r="D54" s="449"/>
      <c r="E54" s="449"/>
      <c r="F54" s="449"/>
      <c r="G54" s="449"/>
      <c r="H54" s="449"/>
      <c r="I54" s="449"/>
      <c r="J54" s="449"/>
      <c r="K54" s="449"/>
      <c r="L54" s="449"/>
      <c r="M54" s="450"/>
      <c r="O54" s="217"/>
      <c r="P54" s="217"/>
      <c r="Q54" s="217"/>
      <c r="R54" s="421"/>
      <c r="S54" s="421"/>
      <c r="T54" s="421"/>
      <c r="U54" s="421"/>
      <c r="V54" s="217"/>
      <c r="W54" s="217"/>
    </row>
    <row r="55" spans="1:23" s="42" customFormat="1" ht="37.5" customHeight="1">
      <c r="A55" s="39"/>
      <c r="B55" s="39"/>
      <c r="C55" s="38"/>
      <c r="D55" s="38"/>
      <c r="E55" s="38"/>
      <c r="F55" s="38"/>
      <c r="G55" s="38"/>
      <c r="H55" s="38"/>
      <c r="I55" s="38"/>
      <c r="J55" s="38"/>
      <c r="K55" s="38"/>
      <c r="L55" s="38"/>
      <c r="M55" s="38"/>
      <c r="N55" s="36"/>
      <c r="O55" s="36"/>
      <c r="P55" s="36"/>
      <c r="Q55" s="218"/>
      <c r="R55" s="421"/>
      <c r="S55" s="421"/>
      <c r="T55" s="421"/>
      <c r="U55" s="421"/>
      <c r="V55" s="36"/>
      <c r="W55" s="36"/>
    </row>
    <row r="56" spans="1:23" s="94" customFormat="1" ht="24" customHeight="1">
      <c r="A56" s="50" t="s">
        <v>207</v>
      </c>
      <c r="C56" s="451">
        <f>IF(H12="","",H12)</f>
      </c>
      <c r="D56" s="452"/>
      <c r="E56" s="453"/>
      <c r="F56" s="223"/>
      <c r="O56" s="217"/>
      <c r="P56" s="217"/>
      <c r="Q56" s="217"/>
      <c r="R56" s="421"/>
      <c r="S56" s="421"/>
      <c r="T56" s="421"/>
      <c r="U56" s="421"/>
      <c r="V56" s="217"/>
      <c r="W56" s="217"/>
    </row>
    <row r="57" spans="1:23" s="94" customFormat="1" ht="15.75" customHeight="1">
      <c r="A57" s="50"/>
      <c r="B57" s="50"/>
      <c r="C57" s="50"/>
      <c r="D57" s="50"/>
      <c r="E57" s="50"/>
      <c r="F57" s="50"/>
      <c r="G57" s="50"/>
      <c r="H57" s="50"/>
      <c r="I57" s="50"/>
      <c r="O57" s="217"/>
      <c r="P57" s="217"/>
      <c r="Q57" s="217"/>
      <c r="R57" s="421"/>
      <c r="S57" s="421"/>
      <c r="T57" s="421"/>
      <c r="U57" s="421"/>
      <c r="V57" s="217"/>
      <c r="W57" s="217"/>
    </row>
    <row r="58" spans="1:23" s="94" customFormat="1" ht="19.5" customHeight="1">
      <c r="A58" s="50" t="s">
        <v>206</v>
      </c>
      <c r="B58" s="50"/>
      <c r="C58" s="50"/>
      <c r="E58" s="376"/>
      <c r="G58" s="50"/>
      <c r="H58" s="50"/>
      <c r="I58" s="50"/>
      <c r="O58" s="217"/>
      <c r="P58" s="217"/>
      <c r="Q58" s="217"/>
      <c r="R58" s="421"/>
      <c r="S58" s="421"/>
      <c r="T58" s="421"/>
      <c r="U58" s="421"/>
      <c r="V58" s="217"/>
      <c r="W58" s="217"/>
    </row>
    <row r="59" spans="1:23" s="42" customFormat="1" ht="15" customHeight="1">
      <c r="A59" s="39"/>
      <c r="B59" s="39"/>
      <c r="C59" s="38"/>
      <c r="D59" s="38"/>
      <c r="E59" s="38"/>
      <c r="F59" s="38"/>
      <c r="G59" s="38"/>
      <c r="H59" s="38"/>
      <c r="I59" s="38"/>
      <c r="J59" s="38"/>
      <c r="K59" s="38"/>
      <c r="L59" s="38"/>
      <c r="M59" s="38"/>
      <c r="N59" s="36"/>
      <c r="O59" s="36"/>
      <c r="P59" s="36"/>
      <c r="Q59" s="218"/>
      <c r="R59" s="421"/>
      <c r="S59" s="421"/>
      <c r="T59" s="421"/>
      <c r="U59" s="421"/>
      <c r="V59" s="36"/>
      <c r="W59" s="36"/>
    </row>
    <row r="60" spans="1:23" s="94" customFormat="1" ht="20.25" customHeight="1">
      <c r="A60" s="50" t="s">
        <v>205</v>
      </c>
      <c r="B60" s="50"/>
      <c r="C60" s="50"/>
      <c r="E60" s="454"/>
      <c r="F60" s="455"/>
      <c r="G60" s="223" t="s">
        <v>201</v>
      </c>
      <c r="H60" s="50"/>
      <c r="I60" s="50"/>
      <c r="O60" s="217"/>
      <c r="P60" s="217"/>
      <c r="Q60" s="217"/>
      <c r="R60" s="421"/>
      <c r="S60" s="421"/>
      <c r="T60" s="421"/>
      <c r="U60" s="421"/>
      <c r="V60" s="217"/>
      <c r="W60" s="217"/>
    </row>
    <row r="61" spans="1:23" s="42" customFormat="1" ht="11.25" customHeight="1">
      <c r="A61" s="39"/>
      <c r="B61" s="39"/>
      <c r="C61" s="38"/>
      <c r="D61" s="38"/>
      <c r="E61" s="38"/>
      <c r="F61" s="38"/>
      <c r="G61" s="38"/>
      <c r="H61" s="38"/>
      <c r="I61" s="38"/>
      <c r="J61" s="38"/>
      <c r="K61" s="38"/>
      <c r="L61" s="38"/>
      <c r="M61" s="38"/>
      <c r="N61" s="36"/>
      <c r="O61" s="36"/>
      <c r="P61" s="36"/>
      <c r="Q61" s="218"/>
      <c r="R61" s="421"/>
      <c r="S61" s="421"/>
      <c r="T61" s="421"/>
      <c r="U61" s="421"/>
      <c r="V61" s="36"/>
      <c r="W61" s="36"/>
    </row>
    <row r="62" spans="1:23" s="94" customFormat="1" ht="57.75" customHeight="1">
      <c r="A62" s="51" t="s">
        <v>204</v>
      </c>
      <c r="B62" s="50"/>
      <c r="C62" s="50"/>
      <c r="D62" s="50"/>
      <c r="E62" s="50"/>
      <c r="F62" s="50"/>
      <c r="G62" s="50"/>
      <c r="H62" s="50"/>
      <c r="I62" s="50"/>
      <c r="O62" s="217"/>
      <c r="P62" s="217"/>
      <c r="Q62" s="217"/>
      <c r="R62" s="421"/>
      <c r="S62" s="421"/>
      <c r="T62" s="421"/>
      <c r="U62" s="421"/>
      <c r="V62" s="217"/>
      <c r="W62" s="217"/>
    </row>
    <row r="63" spans="1:23" s="94" customFormat="1" ht="103.5" customHeight="1">
      <c r="A63" s="448"/>
      <c r="B63" s="449"/>
      <c r="C63" s="449"/>
      <c r="D63" s="449"/>
      <c r="E63" s="449"/>
      <c r="F63" s="449"/>
      <c r="G63" s="449"/>
      <c r="H63" s="449"/>
      <c r="I63" s="449"/>
      <c r="J63" s="449"/>
      <c r="K63" s="449"/>
      <c r="L63" s="449"/>
      <c r="M63" s="450"/>
      <c r="O63" s="217"/>
      <c r="P63" s="217"/>
      <c r="Q63" s="217"/>
      <c r="R63" s="421"/>
      <c r="S63" s="421"/>
      <c r="T63" s="421"/>
      <c r="U63" s="421"/>
      <c r="V63" s="217"/>
      <c r="W63" s="217"/>
    </row>
    <row r="64" spans="1:23" s="42" customFormat="1" ht="35.25" customHeight="1">
      <c r="A64" s="39"/>
      <c r="B64" s="39"/>
      <c r="C64" s="38"/>
      <c r="D64" s="38"/>
      <c r="E64" s="38"/>
      <c r="F64" s="38"/>
      <c r="G64" s="38"/>
      <c r="H64" s="38"/>
      <c r="I64" s="38"/>
      <c r="J64" s="38"/>
      <c r="K64" s="38"/>
      <c r="L64" s="38"/>
      <c r="M64" s="38"/>
      <c r="N64" s="36"/>
      <c r="O64" s="36"/>
      <c r="P64" s="36"/>
      <c r="Q64" s="218"/>
      <c r="R64" s="421"/>
      <c r="S64" s="421"/>
      <c r="T64" s="421"/>
      <c r="U64" s="421"/>
      <c r="V64" s="36"/>
      <c r="W64" s="36"/>
    </row>
    <row r="65" spans="1:23" s="94" customFormat="1" ht="39.75" customHeight="1">
      <c r="A65" s="51" t="s">
        <v>203</v>
      </c>
      <c r="B65" s="50"/>
      <c r="D65" s="456"/>
      <c r="E65" s="457"/>
      <c r="F65" s="458"/>
      <c r="G65" s="459" t="s">
        <v>128</v>
      </c>
      <c r="H65" s="460"/>
      <c r="I65" s="460"/>
      <c r="K65" s="461"/>
      <c r="L65" s="462"/>
      <c r="M65" s="463"/>
      <c r="O65" s="217"/>
      <c r="P65" s="217"/>
      <c r="Q65" s="217"/>
      <c r="R65" s="421"/>
      <c r="S65" s="421"/>
      <c r="T65" s="421"/>
      <c r="U65" s="421"/>
      <c r="V65" s="217"/>
      <c r="W65" s="217"/>
    </row>
    <row r="66" spans="1:23" s="94" customFormat="1" ht="20.25" customHeight="1">
      <c r="A66" s="50"/>
      <c r="B66" s="50"/>
      <c r="D66" s="223" t="s">
        <v>201</v>
      </c>
      <c r="E66" s="50"/>
      <c r="F66" s="50"/>
      <c r="G66" s="50"/>
      <c r="H66" s="50"/>
      <c r="I66" s="50"/>
      <c r="O66" s="217"/>
      <c r="P66" s="217"/>
      <c r="Q66" s="217"/>
      <c r="R66" s="421"/>
      <c r="S66" s="421"/>
      <c r="T66" s="421"/>
      <c r="U66" s="421"/>
      <c r="V66" s="217"/>
      <c r="W66" s="217"/>
    </row>
    <row r="67" spans="1:23" s="94" customFormat="1" ht="20.25" customHeight="1">
      <c r="A67" s="50"/>
      <c r="B67" s="50"/>
      <c r="D67" s="223"/>
      <c r="E67" s="50"/>
      <c r="F67" s="50"/>
      <c r="G67" s="50"/>
      <c r="H67" s="50"/>
      <c r="I67" s="50"/>
      <c r="O67" s="217"/>
      <c r="P67" s="217"/>
      <c r="Q67" s="217"/>
      <c r="R67" s="421"/>
      <c r="S67" s="421"/>
      <c r="T67" s="421"/>
      <c r="U67" s="421"/>
      <c r="V67" s="217"/>
      <c r="W67" s="217"/>
    </row>
    <row r="68" spans="1:23" s="94" customFormat="1" ht="39.75" customHeight="1">
      <c r="A68" s="51" t="s">
        <v>202</v>
      </c>
      <c r="B68" s="50"/>
      <c r="D68" s="464"/>
      <c r="E68" s="464"/>
      <c r="F68" s="464"/>
      <c r="G68" s="460" t="s">
        <v>128</v>
      </c>
      <c r="H68" s="460"/>
      <c r="I68" s="460"/>
      <c r="J68" s="389"/>
      <c r="K68" s="461"/>
      <c r="L68" s="462"/>
      <c r="M68" s="463"/>
      <c r="O68" s="217"/>
      <c r="P68" s="217"/>
      <c r="Q68" s="217"/>
      <c r="R68" s="421"/>
      <c r="S68" s="421"/>
      <c r="T68" s="421"/>
      <c r="U68" s="421"/>
      <c r="V68" s="217"/>
      <c r="W68" s="217"/>
    </row>
    <row r="69" spans="1:23" s="94" customFormat="1" ht="21">
      <c r="A69" s="50"/>
      <c r="B69" s="50"/>
      <c r="C69" s="223"/>
      <c r="D69" s="223" t="s">
        <v>201</v>
      </c>
      <c r="E69" s="50"/>
      <c r="F69" s="50"/>
      <c r="G69" s="50"/>
      <c r="H69" s="50"/>
      <c r="I69" s="50"/>
      <c r="O69" s="217"/>
      <c r="P69" s="217"/>
      <c r="Q69" s="217"/>
      <c r="R69" s="421"/>
      <c r="S69" s="421"/>
      <c r="T69" s="421"/>
      <c r="U69" s="421"/>
      <c r="V69" s="217"/>
      <c r="W69" s="217"/>
    </row>
    <row r="70" spans="1:23" s="42" customFormat="1" ht="46.5" customHeight="1" thickBot="1">
      <c r="A70" s="39"/>
      <c r="B70" s="39"/>
      <c r="C70" s="38"/>
      <c r="D70" s="38"/>
      <c r="E70" s="38"/>
      <c r="F70" s="38"/>
      <c r="G70" s="38"/>
      <c r="H70" s="38"/>
      <c r="I70" s="38"/>
      <c r="J70" s="38"/>
      <c r="K70" s="38"/>
      <c r="L70" s="38"/>
      <c r="M70" s="38"/>
      <c r="N70" s="36"/>
      <c r="O70" s="36"/>
      <c r="P70" s="36"/>
      <c r="Q70" s="218"/>
      <c r="R70" s="421"/>
      <c r="S70" s="421"/>
      <c r="T70" s="421"/>
      <c r="U70" s="421"/>
      <c r="V70" s="36"/>
      <c r="W70" s="36"/>
    </row>
    <row r="71" spans="1:23" s="94" customFormat="1" ht="30" customHeight="1" thickBot="1">
      <c r="A71" s="465" t="s">
        <v>200</v>
      </c>
      <c r="B71" s="466"/>
      <c r="C71" s="467"/>
      <c r="D71" s="234"/>
      <c r="E71" s="234"/>
      <c r="F71" s="234"/>
      <c r="G71" s="234"/>
      <c r="H71" s="234"/>
      <c r="I71" s="234"/>
      <c r="O71" s="217"/>
      <c r="P71" s="341"/>
      <c r="Q71" s="16"/>
      <c r="R71" s="421"/>
      <c r="S71" s="421"/>
      <c r="T71" s="421"/>
      <c r="U71" s="421"/>
      <c r="V71" s="217"/>
      <c r="W71" s="217"/>
    </row>
    <row r="72" spans="1:23" s="94" customFormat="1" ht="31.5" customHeight="1">
      <c r="A72" s="278"/>
      <c r="B72" s="234"/>
      <c r="C72" s="234"/>
      <c r="D72" s="234"/>
      <c r="E72" s="234"/>
      <c r="F72" s="234"/>
      <c r="G72" s="234"/>
      <c r="H72" s="234"/>
      <c r="I72" s="234"/>
      <c r="O72" s="217"/>
      <c r="P72" s="16"/>
      <c r="Q72" s="16"/>
      <c r="R72" s="421"/>
      <c r="S72" s="421"/>
      <c r="T72" s="421"/>
      <c r="U72" s="421"/>
      <c r="V72" s="217"/>
      <c r="W72" s="217"/>
    </row>
    <row r="73" spans="1:23" s="94" customFormat="1" ht="81" customHeight="1">
      <c r="A73" s="468" t="s">
        <v>199</v>
      </c>
      <c r="B73" s="469"/>
      <c r="C73" s="390" t="s">
        <v>198</v>
      </c>
      <c r="D73" s="277" t="s">
        <v>197</v>
      </c>
      <c r="E73" s="390" t="s">
        <v>196</v>
      </c>
      <c r="F73" s="277" t="s">
        <v>194</v>
      </c>
      <c r="G73" s="276" t="s">
        <v>195</v>
      </c>
      <c r="H73" s="275" t="s">
        <v>194</v>
      </c>
      <c r="I73" s="275" t="s">
        <v>193</v>
      </c>
      <c r="J73" s="470" t="s">
        <v>192</v>
      </c>
      <c r="K73" s="471"/>
      <c r="L73" s="471"/>
      <c r="M73" s="472"/>
      <c r="O73" s="217"/>
      <c r="P73" s="16"/>
      <c r="Q73" s="16"/>
      <c r="R73" s="421"/>
      <c r="S73" s="421"/>
      <c r="T73" s="421"/>
      <c r="U73" s="421"/>
      <c r="V73" s="217"/>
      <c r="W73" s="217"/>
    </row>
    <row r="74" spans="1:23" s="94" customFormat="1" ht="19.5" customHeight="1">
      <c r="A74" s="468" t="s">
        <v>191</v>
      </c>
      <c r="B74" s="469"/>
      <c r="C74" s="377"/>
      <c r="D74" s="377"/>
      <c r="E74" s="377"/>
      <c r="F74" s="377"/>
      <c r="G74" s="274">
        <f aca="true" t="shared" si="0" ref="G74:H77">C74+E74</f>
        <v>0</v>
      </c>
      <c r="H74" s="274">
        <f t="shared" si="0"/>
        <v>0</v>
      </c>
      <c r="I74" s="377"/>
      <c r="J74" s="473"/>
      <c r="K74" s="474"/>
      <c r="L74" s="474"/>
      <c r="M74" s="475"/>
      <c r="O74" s="342"/>
      <c r="P74" s="16"/>
      <c r="Q74" s="16"/>
      <c r="R74" s="421"/>
      <c r="S74" s="421"/>
      <c r="T74" s="421"/>
      <c r="U74" s="421"/>
      <c r="V74" s="343"/>
      <c r="W74" s="67"/>
    </row>
    <row r="75" spans="1:23" s="94" customFormat="1" ht="19.5" customHeight="1">
      <c r="A75" s="468" t="s">
        <v>190</v>
      </c>
      <c r="B75" s="469"/>
      <c r="C75" s="377"/>
      <c r="D75" s="377"/>
      <c r="E75" s="377"/>
      <c r="F75" s="377"/>
      <c r="G75" s="274">
        <f t="shared" si="0"/>
        <v>0</v>
      </c>
      <c r="H75" s="274">
        <f t="shared" si="0"/>
        <v>0</v>
      </c>
      <c r="I75" s="377"/>
      <c r="J75" s="473"/>
      <c r="K75" s="474"/>
      <c r="L75" s="474"/>
      <c r="M75" s="475"/>
      <c r="O75" s="40"/>
      <c r="P75" s="40"/>
      <c r="Q75" s="40"/>
      <c r="R75" s="40"/>
      <c r="S75" s="40"/>
      <c r="T75" s="40"/>
      <c r="U75" s="40"/>
      <c r="V75" s="40"/>
      <c r="W75" s="40"/>
    </row>
    <row r="76" spans="1:23" s="94" customFormat="1" ht="19.5" customHeight="1">
      <c r="A76" s="468" t="s">
        <v>189</v>
      </c>
      <c r="B76" s="469"/>
      <c r="C76" s="377"/>
      <c r="D76" s="377"/>
      <c r="E76" s="377"/>
      <c r="F76" s="377"/>
      <c r="G76" s="274">
        <f t="shared" si="0"/>
        <v>0</v>
      </c>
      <c r="H76" s="274">
        <f t="shared" si="0"/>
        <v>0</v>
      </c>
      <c r="I76" s="377"/>
      <c r="J76" s="473"/>
      <c r="K76" s="474"/>
      <c r="L76" s="474"/>
      <c r="M76" s="475"/>
      <c r="O76" s="40"/>
      <c r="P76" s="40"/>
      <c r="Q76" s="40"/>
      <c r="R76" s="40"/>
      <c r="S76" s="40"/>
      <c r="T76" s="40"/>
      <c r="U76" s="40"/>
      <c r="V76" s="40"/>
      <c r="W76" s="40"/>
    </row>
    <row r="77" spans="1:23" s="94" customFormat="1" ht="19.5" customHeight="1">
      <c r="A77" s="468" t="s">
        <v>188</v>
      </c>
      <c r="B77" s="469"/>
      <c r="C77" s="377"/>
      <c r="D77" s="377"/>
      <c r="E77" s="377"/>
      <c r="F77" s="377"/>
      <c r="G77" s="274">
        <f t="shared" si="0"/>
        <v>0</v>
      </c>
      <c r="H77" s="274">
        <f t="shared" si="0"/>
        <v>0</v>
      </c>
      <c r="I77" s="377"/>
      <c r="J77" s="473"/>
      <c r="K77" s="474"/>
      <c r="L77" s="474"/>
      <c r="M77" s="475"/>
      <c r="O77" s="40"/>
      <c r="P77" s="40"/>
      <c r="Q77" s="40"/>
      <c r="R77" s="40"/>
      <c r="S77" s="40"/>
      <c r="T77" s="40"/>
      <c r="U77" s="40"/>
      <c r="V77" s="40"/>
      <c r="W77" s="40"/>
    </row>
    <row r="78" spans="1:23" s="94" customFormat="1" ht="30" customHeight="1">
      <c r="A78" s="468" t="s">
        <v>187</v>
      </c>
      <c r="B78" s="469"/>
      <c r="C78" s="274">
        <f aca="true" t="shared" si="1" ref="C78:I78">SUM(C74:C77)</f>
        <v>0</v>
      </c>
      <c r="D78" s="274">
        <f t="shared" si="1"/>
        <v>0</v>
      </c>
      <c r="E78" s="274">
        <f t="shared" si="1"/>
        <v>0</v>
      </c>
      <c r="F78" s="274">
        <f t="shared" si="1"/>
        <v>0</v>
      </c>
      <c r="G78" s="274">
        <f t="shared" si="1"/>
        <v>0</v>
      </c>
      <c r="H78" s="274">
        <f t="shared" si="1"/>
        <v>0</v>
      </c>
      <c r="I78" s="274">
        <f t="shared" si="1"/>
        <v>0</v>
      </c>
      <c r="J78" s="476"/>
      <c r="K78" s="477"/>
      <c r="L78" s="477"/>
      <c r="M78" s="478"/>
      <c r="O78" s="40"/>
      <c r="P78" s="40"/>
      <c r="Q78" s="40"/>
      <c r="R78" s="40"/>
      <c r="S78" s="40"/>
      <c r="T78" s="40"/>
      <c r="U78" s="40"/>
      <c r="V78" s="40"/>
      <c r="W78" s="40"/>
    </row>
    <row r="79" spans="1:24" s="272" customFormat="1" ht="17.25" customHeight="1">
      <c r="A79" s="9"/>
      <c r="B79" s="9"/>
      <c r="C79" s="9"/>
      <c r="D79" s="9"/>
      <c r="E79" s="9"/>
      <c r="F79" s="9"/>
      <c r="G79" s="9"/>
      <c r="H79" s="9"/>
      <c r="I79" s="9"/>
      <c r="J79" s="273"/>
      <c r="O79" s="9"/>
      <c r="P79" s="9"/>
      <c r="Q79" s="9"/>
      <c r="R79" s="9"/>
      <c r="S79" s="9"/>
      <c r="T79" s="9"/>
      <c r="U79" s="9"/>
      <c r="V79" s="9"/>
      <c r="W79" s="9"/>
      <c r="X79" s="273"/>
    </row>
    <row r="80" spans="1:23" s="267" customFormat="1" ht="26.25" customHeight="1">
      <c r="A80" s="479" t="s">
        <v>186</v>
      </c>
      <c r="B80" s="479"/>
      <c r="C80" s="479"/>
      <c r="D80" s="479"/>
      <c r="E80" s="479"/>
      <c r="F80" s="479"/>
      <c r="G80" s="479"/>
      <c r="H80" s="479"/>
      <c r="I80" s="479"/>
      <c r="O80" s="344"/>
      <c r="P80" s="344"/>
      <c r="Q80" s="344"/>
      <c r="R80" s="345"/>
      <c r="S80" s="344"/>
      <c r="T80" s="344"/>
      <c r="U80" s="344"/>
      <c r="V80" s="344"/>
      <c r="W80" s="344"/>
    </row>
    <row r="81" spans="1:27" s="267" customFormat="1" ht="15" customHeight="1">
      <c r="A81" s="479"/>
      <c r="B81" s="479"/>
      <c r="C81" s="479"/>
      <c r="D81" s="479"/>
      <c r="E81" s="479"/>
      <c r="F81" s="479"/>
      <c r="G81" s="479"/>
      <c r="H81" s="479"/>
      <c r="I81" s="479"/>
      <c r="J81" s="270"/>
      <c r="K81" s="270"/>
      <c r="L81" s="270"/>
      <c r="M81" s="270"/>
      <c r="O81" s="422"/>
      <c r="P81" s="422"/>
      <c r="Q81" s="422"/>
      <c r="R81" s="422"/>
      <c r="S81" s="422"/>
      <c r="T81" s="422"/>
      <c r="U81" s="422"/>
      <c r="V81" s="422"/>
      <c r="W81" s="422"/>
      <c r="X81" s="270"/>
      <c r="Y81" s="270"/>
      <c r="Z81" s="270"/>
      <c r="AA81" s="270"/>
    </row>
    <row r="82" spans="1:27" s="267" customFormat="1" ht="22.5" customHeight="1">
      <c r="A82" s="269" t="s">
        <v>185</v>
      </c>
      <c r="B82" s="271"/>
      <c r="C82" s="271"/>
      <c r="D82" s="271"/>
      <c r="E82" s="271"/>
      <c r="F82" s="271"/>
      <c r="G82" s="271"/>
      <c r="H82" s="271"/>
      <c r="I82" s="268"/>
      <c r="J82" s="270"/>
      <c r="K82" s="270"/>
      <c r="L82" s="270"/>
      <c r="M82" s="270"/>
      <c r="O82" s="422"/>
      <c r="P82" s="422"/>
      <c r="Q82" s="422"/>
      <c r="R82" s="422"/>
      <c r="S82" s="422"/>
      <c r="T82" s="422"/>
      <c r="U82" s="422"/>
      <c r="V82" s="422"/>
      <c r="W82" s="422"/>
      <c r="X82" s="270"/>
      <c r="Y82" s="270"/>
      <c r="Z82" s="270"/>
      <c r="AA82" s="270"/>
    </row>
    <row r="83" spans="1:23" s="267" customFormat="1" ht="31.5" customHeight="1">
      <c r="A83" s="269" t="s">
        <v>184</v>
      </c>
      <c r="B83" s="268"/>
      <c r="C83" s="268"/>
      <c r="D83" s="268"/>
      <c r="E83" s="268"/>
      <c r="F83" s="268"/>
      <c r="G83" s="268"/>
      <c r="H83" s="268"/>
      <c r="I83" s="268"/>
      <c r="O83" s="269"/>
      <c r="P83" s="271"/>
      <c r="Q83" s="271"/>
      <c r="R83" s="271"/>
      <c r="S83" s="271"/>
      <c r="T83" s="271"/>
      <c r="U83" s="271"/>
      <c r="V83" s="271"/>
      <c r="W83" s="268"/>
    </row>
    <row r="84" spans="1:24" s="264" customFormat="1" ht="18">
      <c r="A84" s="266"/>
      <c r="B84" s="265"/>
      <c r="C84" s="265"/>
      <c r="D84" s="265"/>
      <c r="E84" s="265"/>
      <c r="F84" s="265"/>
      <c r="G84" s="265"/>
      <c r="H84" s="265"/>
      <c r="I84" s="265"/>
      <c r="J84" s="97"/>
      <c r="O84" s="266"/>
      <c r="P84" s="265"/>
      <c r="Q84" s="265"/>
      <c r="R84" s="265"/>
      <c r="S84" s="265"/>
      <c r="T84" s="265"/>
      <c r="U84" s="265"/>
      <c r="V84" s="265"/>
      <c r="W84" s="265"/>
      <c r="X84" s="97"/>
    </row>
    <row r="85" spans="1:14" s="42" customFormat="1" ht="23.25" customHeight="1">
      <c r="A85" s="250" t="s">
        <v>183</v>
      </c>
      <c r="B85" s="50"/>
      <c r="C85" s="50"/>
      <c r="D85" s="50"/>
      <c r="E85" s="50"/>
      <c r="F85" s="50"/>
      <c r="G85" s="50"/>
      <c r="H85" s="263"/>
      <c r="I85" s="38"/>
      <c r="J85" s="38"/>
      <c r="K85" s="38"/>
      <c r="L85" s="38"/>
      <c r="M85" s="222"/>
      <c r="N85" s="36"/>
    </row>
    <row r="86" spans="1:14" s="42" customFormat="1" ht="27.75" customHeight="1">
      <c r="A86" s="50"/>
      <c r="B86" s="50" t="s">
        <v>182</v>
      </c>
      <c r="C86" s="50"/>
      <c r="D86" s="261"/>
      <c r="E86" s="261" t="s">
        <v>180</v>
      </c>
      <c r="F86" s="261"/>
      <c r="G86" s="261" t="s">
        <v>179</v>
      </c>
      <c r="H86" s="47"/>
      <c r="I86" s="39"/>
      <c r="J86" s="43"/>
      <c r="K86" s="43"/>
      <c r="L86" s="384"/>
      <c r="M86" s="219"/>
      <c r="N86" s="36"/>
    </row>
    <row r="87" spans="1:14" s="42" customFormat="1" ht="12.75" customHeight="1">
      <c r="A87" s="50"/>
      <c r="B87" s="50"/>
      <c r="C87" s="50"/>
      <c r="D87" s="261"/>
      <c r="E87" s="50"/>
      <c r="F87" s="261"/>
      <c r="G87" s="50"/>
      <c r="H87" s="47"/>
      <c r="I87" s="39"/>
      <c r="J87" s="43"/>
      <c r="K87" s="43"/>
      <c r="L87" s="384"/>
      <c r="M87" s="219"/>
      <c r="N87" s="36"/>
    </row>
    <row r="88" spans="1:14" s="42" customFormat="1" ht="21">
      <c r="A88" s="262" t="s">
        <v>178</v>
      </c>
      <c r="C88" s="50"/>
      <c r="D88" s="480"/>
      <c r="E88" s="481"/>
      <c r="F88" s="481"/>
      <c r="G88" s="481"/>
      <c r="H88" s="481"/>
      <c r="I88" s="481"/>
      <c r="J88" s="481"/>
      <c r="K88" s="481"/>
      <c r="L88" s="481"/>
      <c r="M88" s="482"/>
      <c r="N88" s="36"/>
    </row>
    <row r="89" spans="1:14" s="42" customFormat="1" ht="57" customHeight="1">
      <c r="A89" s="50"/>
      <c r="B89" s="50"/>
      <c r="C89" s="50"/>
      <c r="D89" s="483"/>
      <c r="E89" s="484"/>
      <c r="F89" s="484"/>
      <c r="G89" s="484"/>
      <c r="H89" s="484"/>
      <c r="I89" s="484"/>
      <c r="J89" s="484"/>
      <c r="K89" s="484"/>
      <c r="L89" s="484"/>
      <c r="M89" s="485"/>
      <c r="N89" s="36"/>
    </row>
    <row r="90" spans="1:14" s="42" customFormat="1" ht="15" customHeight="1">
      <c r="A90" s="50"/>
      <c r="B90" s="50"/>
      <c r="C90" s="50"/>
      <c r="D90" s="50"/>
      <c r="E90" s="50"/>
      <c r="F90" s="50"/>
      <c r="G90" s="50"/>
      <c r="H90" s="47"/>
      <c r="I90" s="220"/>
      <c r="J90" s="220"/>
      <c r="K90" s="220"/>
      <c r="L90" s="384"/>
      <c r="M90" s="219"/>
      <c r="N90" s="36"/>
    </row>
    <row r="91" spans="1:14" s="42" customFormat="1" ht="29.25" customHeight="1">
      <c r="A91" s="50"/>
      <c r="B91" s="50" t="s">
        <v>181</v>
      </c>
      <c r="C91" s="50"/>
      <c r="D91" s="261"/>
      <c r="E91" s="261" t="s">
        <v>180</v>
      </c>
      <c r="F91" s="261"/>
      <c r="G91" s="261" t="s">
        <v>179</v>
      </c>
      <c r="H91" s="47"/>
      <c r="I91" s="39"/>
      <c r="J91" s="43"/>
      <c r="K91" s="43"/>
      <c r="L91" s="384"/>
      <c r="M91" s="219"/>
      <c r="N91" s="36"/>
    </row>
    <row r="92" spans="1:14" s="42" customFormat="1" ht="12.75" customHeight="1">
      <c r="A92" s="50"/>
      <c r="B92" s="50"/>
      <c r="C92" s="50"/>
      <c r="D92" s="261"/>
      <c r="E92" s="261"/>
      <c r="F92" s="261"/>
      <c r="G92" s="261"/>
      <c r="H92" s="47"/>
      <c r="I92" s="39"/>
      <c r="J92" s="43"/>
      <c r="K92" s="43"/>
      <c r="L92" s="384"/>
      <c r="M92" s="219"/>
      <c r="N92" s="36"/>
    </row>
    <row r="93" spans="1:14" s="42" customFormat="1" ht="21">
      <c r="A93" s="223" t="s">
        <v>178</v>
      </c>
      <c r="C93" s="50"/>
      <c r="D93" s="480"/>
      <c r="E93" s="481"/>
      <c r="F93" s="481"/>
      <c r="G93" s="481"/>
      <c r="H93" s="481"/>
      <c r="I93" s="481"/>
      <c r="J93" s="481"/>
      <c r="K93" s="481"/>
      <c r="L93" s="481"/>
      <c r="M93" s="482"/>
      <c r="N93" s="36"/>
    </row>
    <row r="94" spans="1:14" s="42" customFormat="1" ht="57" customHeight="1">
      <c r="A94" s="50"/>
      <c r="B94" s="50"/>
      <c r="C94" s="50"/>
      <c r="D94" s="483"/>
      <c r="E94" s="484"/>
      <c r="F94" s="484"/>
      <c r="G94" s="484"/>
      <c r="H94" s="484"/>
      <c r="I94" s="484"/>
      <c r="J94" s="484"/>
      <c r="K94" s="484"/>
      <c r="L94" s="484"/>
      <c r="M94" s="485"/>
      <c r="N94" s="36"/>
    </row>
    <row r="95" spans="1:14" s="98" customFormat="1" ht="9.75" customHeight="1">
      <c r="A95" s="260"/>
      <c r="B95" s="133"/>
      <c r="C95" s="133"/>
      <c r="N95" s="259"/>
    </row>
    <row r="96" spans="1:14" s="42" customFormat="1" ht="42.75" customHeight="1">
      <c r="A96" s="258" t="s">
        <v>177</v>
      </c>
      <c r="B96" s="257"/>
      <c r="C96" s="257"/>
      <c r="D96" s="257"/>
      <c r="E96" s="257"/>
      <c r="F96" s="38"/>
      <c r="G96" s="38"/>
      <c r="H96" s="47"/>
      <c r="I96" s="36"/>
      <c r="J96" s="36"/>
      <c r="K96" s="218"/>
      <c r="L96" s="218"/>
      <c r="M96" s="37"/>
      <c r="N96" s="36"/>
    </row>
    <row r="97" spans="1:14" s="42" customFormat="1" ht="31.5" customHeight="1">
      <c r="A97" s="50"/>
      <c r="B97" s="50" t="s">
        <v>176</v>
      </c>
      <c r="C97" s="50"/>
      <c r="D97" s="50"/>
      <c r="E97" s="50"/>
      <c r="F97" s="38"/>
      <c r="G97" s="38"/>
      <c r="H97" s="256"/>
      <c r="I97" s="50" t="s">
        <v>175</v>
      </c>
      <c r="J97" s="36"/>
      <c r="K97" s="220"/>
      <c r="L97" s="36"/>
      <c r="M97" s="37"/>
      <c r="N97" s="36"/>
    </row>
    <row r="98" spans="1:14" s="42" customFormat="1" ht="21">
      <c r="A98" s="50"/>
      <c r="B98" s="50" t="s">
        <v>174</v>
      </c>
      <c r="C98" s="50"/>
      <c r="D98" s="50"/>
      <c r="E98" s="50"/>
      <c r="F98" s="36"/>
      <c r="G98" s="36"/>
      <c r="H98" s="47"/>
      <c r="I98" s="486"/>
      <c r="J98" s="487"/>
      <c r="K98" s="487"/>
      <c r="L98" s="487"/>
      <c r="M98" s="488"/>
      <c r="N98" s="36"/>
    </row>
    <row r="99" spans="1:14" s="42" customFormat="1" ht="21">
      <c r="A99" s="50"/>
      <c r="B99" s="50" t="s">
        <v>173</v>
      </c>
      <c r="C99" s="50"/>
      <c r="D99" s="50"/>
      <c r="E99" s="50"/>
      <c r="F99" s="36"/>
      <c r="G99" s="36"/>
      <c r="H99" s="47"/>
      <c r="I99" s="489"/>
      <c r="J99" s="490"/>
      <c r="K99" s="490"/>
      <c r="L99" s="490"/>
      <c r="M99" s="491"/>
      <c r="N99" s="36"/>
    </row>
    <row r="100" spans="1:14" s="42" customFormat="1" ht="21">
      <c r="A100" s="50"/>
      <c r="B100" s="50" t="s">
        <v>172</v>
      </c>
      <c r="C100" s="50"/>
      <c r="D100" s="50"/>
      <c r="E100" s="50"/>
      <c r="F100" s="207"/>
      <c r="G100" s="207"/>
      <c r="H100" s="256"/>
      <c r="I100" s="489"/>
      <c r="J100" s="490"/>
      <c r="K100" s="490"/>
      <c r="L100" s="490"/>
      <c r="M100" s="491"/>
      <c r="N100" s="36"/>
    </row>
    <row r="101" spans="1:14" s="42" customFormat="1" ht="21">
      <c r="A101" s="50"/>
      <c r="B101" s="50" t="s">
        <v>171</v>
      </c>
      <c r="C101" s="50"/>
      <c r="D101" s="50"/>
      <c r="E101" s="50"/>
      <c r="F101" s="207"/>
      <c r="G101" s="207"/>
      <c r="H101" s="47"/>
      <c r="I101" s="489"/>
      <c r="J101" s="490"/>
      <c r="K101" s="490"/>
      <c r="L101" s="490"/>
      <c r="M101" s="491"/>
      <c r="N101" s="36"/>
    </row>
    <row r="102" spans="1:14" s="42" customFormat="1" ht="21">
      <c r="A102" s="50"/>
      <c r="B102" s="50" t="s">
        <v>170</v>
      </c>
      <c r="C102" s="50"/>
      <c r="D102" s="50"/>
      <c r="E102" s="50"/>
      <c r="F102" s="207"/>
      <c r="G102" s="207"/>
      <c r="H102" s="47"/>
      <c r="I102" s="492"/>
      <c r="J102" s="493"/>
      <c r="K102" s="493"/>
      <c r="L102" s="493"/>
      <c r="M102" s="494"/>
      <c r="N102" s="36"/>
    </row>
    <row r="103" spans="1:14" s="42" customFormat="1" ht="33" customHeight="1">
      <c r="A103" s="248"/>
      <c r="B103" s="247"/>
      <c r="C103" s="384"/>
      <c r="D103" s="384"/>
      <c r="E103" s="384"/>
      <c r="F103" s="384"/>
      <c r="G103" s="255"/>
      <c r="H103" s="254"/>
      <c r="K103" s="43"/>
      <c r="L103" s="43"/>
      <c r="M103" s="37"/>
      <c r="N103" s="36"/>
    </row>
    <row r="104" spans="1:14" s="42" customFormat="1" ht="81" customHeight="1">
      <c r="A104" s="495" t="s">
        <v>169</v>
      </c>
      <c r="B104" s="495"/>
      <c r="C104" s="495"/>
      <c r="D104" s="495"/>
      <c r="E104" s="495"/>
      <c r="F104" s="448"/>
      <c r="G104" s="449"/>
      <c r="H104" s="449"/>
      <c r="I104" s="449"/>
      <c r="J104" s="449"/>
      <c r="K104" s="449"/>
      <c r="L104" s="449"/>
      <c r="M104" s="450"/>
      <c r="N104" s="36"/>
    </row>
    <row r="105" spans="1:14" s="42" customFormat="1" ht="16.5" customHeight="1">
      <c r="A105" s="49"/>
      <c r="B105" s="253"/>
      <c r="C105" s="253"/>
      <c r="D105" s="253"/>
      <c r="E105" s="45"/>
      <c r="F105" s="45"/>
      <c r="G105" s="45"/>
      <c r="H105" s="45"/>
      <c r="I105" s="45"/>
      <c r="J105" s="45"/>
      <c r="K105" s="45"/>
      <c r="L105" s="45"/>
      <c r="M105" s="45"/>
      <c r="N105" s="36"/>
    </row>
    <row r="106" spans="1:14" s="42" customFormat="1" ht="21">
      <c r="A106" s="252" t="s">
        <v>168</v>
      </c>
      <c r="B106" s="50"/>
      <c r="C106" s="50"/>
      <c r="D106" s="50"/>
      <c r="E106" s="50"/>
      <c r="F106" s="50"/>
      <c r="G106" s="50"/>
      <c r="H106" s="44"/>
      <c r="I106" s="43"/>
      <c r="J106" s="43"/>
      <c r="K106" s="43"/>
      <c r="L106" s="36"/>
      <c r="M106" s="251"/>
      <c r="N106" s="36"/>
    </row>
    <row r="107" spans="1:14" s="42" customFormat="1" ht="21">
      <c r="A107" s="252"/>
      <c r="B107" s="50"/>
      <c r="C107" s="50"/>
      <c r="D107" s="50"/>
      <c r="E107" s="50"/>
      <c r="F107" s="50"/>
      <c r="G107" s="50"/>
      <c r="H107" s="44"/>
      <c r="I107" s="43"/>
      <c r="J107" s="43"/>
      <c r="K107" s="43"/>
      <c r="L107" s="36"/>
      <c r="M107" s="251"/>
      <c r="N107" s="36"/>
    </row>
    <row r="108" spans="1:27" s="42" customFormat="1" ht="27.75" customHeight="1">
      <c r="A108" s="223">
        <v>1</v>
      </c>
      <c r="B108" s="496"/>
      <c r="C108" s="496"/>
      <c r="D108" s="496"/>
      <c r="E108" s="223">
        <v>2</v>
      </c>
      <c r="F108" s="496"/>
      <c r="G108" s="496"/>
      <c r="H108" s="496"/>
      <c r="I108" s="223">
        <v>3</v>
      </c>
      <c r="J108" s="496"/>
      <c r="K108" s="496"/>
      <c r="L108" s="496"/>
      <c r="M108" s="222"/>
      <c r="O108" s="223"/>
      <c r="P108" s="417"/>
      <c r="Q108" s="417"/>
      <c r="R108" s="417"/>
      <c r="S108" s="254"/>
      <c r="T108" s="413"/>
      <c r="U108" s="413"/>
      <c r="V108" s="413"/>
      <c r="W108" s="38"/>
      <c r="X108" s="38"/>
      <c r="Y108" s="38"/>
      <c r="Z108" s="38"/>
      <c r="AA108" s="222"/>
    </row>
    <row r="109" spans="1:27" s="42" customFormat="1" ht="14.25" customHeight="1">
      <c r="A109" s="217"/>
      <c r="B109" s="217"/>
      <c r="C109" s="217"/>
      <c r="D109" s="217"/>
      <c r="E109" s="217"/>
      <c r="F109" s="217"/>
      <c r="G109" s="217"/>
      <c r="H109" s="217"/>
      <c r="I109" s="38"/>
      <c r="J109" s="38"/>
      <c r="K109" s="38"/>
      <c r="L109" s="38"/>
      <c r="M109" s="222"/>
      <c r="O109" s="94"/>
      <c r="P109" s="94"/>
      <c r="Q109" s="94"/>
      <c r="R109" s="94"/>
      <c r="S109" s="94"/>
      <c r="T109" s="94"/>
      <c r="U109" s="94"/>
      <c r="V109" s="346"/>
      <c r="W109" s="38"/>
      <c r="X109" s="38"/>
      <c r="Y109" s="38"/>
      <c r="Z109" s="38"/>
      <c r="AA109" s="222"/>
    </row>
    <row r="110" spans="1:27" s="42" customFormat="1" ht="14.25" customHeight="1">
      <c r="A110" s="217"/>
      <c r="B110" s="217"/>
      <c r="C110" s="217"/>
      <c r="D110" s="217"/>
      <c r="E110" s="217"/>
      <c r="F110" s="217"/>
      <c r="G110" s="217"/>
      <c r="H110" s="217"/>
      <c r="I110" s="38"/>
      <c r="J110" s="38"/>
      <c r="K110" s="38"/>
      <c r="L110" s="38"/>
      <c r="M110" s="222"/>
      <c r="O110" s="94"/>
      <c r="P110" s="94"/>
      <c r="Q110" s="94"/>
      <c r="R110" s="94"/>
      <c r="S110" s="94"/>
      <c r="T110" s="94"/>
      <c r="U110" s="94"/>
      <c r="V110" s="346"/>
      <c r="W110" s="38"/>
      <c r="X110" s="38"/>
      <c r="Y110" s="38"/>
      <c r="Z110" s="38"/>
      <c r="AA110" s="222"/>
    </row>
    <row r="111" spans="1:27" s="42" customFormat="1" ht="39.75" customHeight="1">
      <c r="A111" s="434" t="s">
        <v>128</v>
      </c>
      <c r="B111" s="434"/>
      <c r="C111" s="434"/>
      <c r="D111" s="497"/>
      <c r="E111" s="497"/>
      <c r="F111" s="497"/>
      <c r="G111" s="497"/>
      <c r="H111" s="497"/>
      <c r="I111" s="497"/>
      <c r="J111" s="497"/>
      <c r="K111" s="497"/>
      <c r="L111" s="497"/>
      <c r="M111" s="497"/>
      <c r="W111" s="39"/>
      <c r="X111" s="43"/>
      <c r="Y111" s="43"/>
      <c r="Z111" s="40"/>
      <c r="AA111" s="219"/>
    </row>
    <row r="112" spans="1:14" s="42" customFormat="1" ht="12.75" customHeight="1">
      <c r="A112" s="252"/>
      <c r="B112" s="50"/>
      <c r="C112" s="50"/>
      <c r="D112" s="50"/>
      <c r="E112" s="50"/>
      <c r="F112" s="50"/>
      <c r="G112" s="50"/>
      <c r="H112" s="44"/>
      <c r="I112" s="43"/>
      <c r="J112" s="43"/>
      <c r="K112" s="43"/>
      <c r="L112" s="36"/>
      <c r="M112" s="251"/>
      <c r="N112" s="36"/>
    </row>
    <row r="113" spans="1:14" s="42" customFormat="1" ht="12.75" customHeight="1">
      <c r="A113" s="252"/>
      <c r="B113" s="50"/>
      <c r="C113" s="50"/>
      <c r="D113" s="50"/>
      <c r="E113" s="50"/>
      <c r="F113" s="50"/>
      <c r="G113" s="50"/>
      <c r="H113" s="44"/>
      <c r="I113" s="43"/>
      <c r="J113" s="43"/>
      <c r="K113" s="43"/>
      <c r="L113" s="36"/>
      <c r="M113" s="251"/>
      <c r="N113" s="36"/>
    </row>
    <row r="114" spans="1:13" s="94" customFormat="1" ht="30" customHeight="1">
      <c r="A114" s="250" t="s">
        <v>167</v>
      </c>
      <c r="B114" s="50"/>
      <c r="C114" s="50"/>
      <c r="D114" s="50"/>
      <c r="E114" s="50"/>
      <c r="F114" s="50"/>
      <c r="H114" s="223"/>
      <c r="I114" s="223"/>
      <c r="J114" s="223"/>
      <c r="K114" s="223"/>
      <c r="L114" s="249"/>
      <c r="M114" s="207"/>
    </row>
    <row r="115" spans="1:13" s="94" customFormat="1" ht="21.75" customHeight="1">
      <c r="A115" s="50"/>
      <c r="B115" s="50"/>
      <c r="C115" s="50"/>
      <c r="D115" s="50"/>
      <c r="E115" s="50"/>
      <c r="F115" s="50"/>
      <c r="G115" s="50"/>
      <c r="I115" s="207"/>
      <c r="J115" s="207"/>
      <c r="K115" s="207"/>
      <c r="L115" s="207"/>
      <c r="M115" s="207"/>
    </row>
    <row r="116" spans="1:13" s="94" customFormat="1" ht="15.75" customHeight="1">
      <c r="A116" s="498" t="s">
        <v>166</v>
      </c>
      <c r="B116" s="498"/>
      <c r="C116" s="498"/>
      <c r="D116" s="498"/>
      <c r="F116" s="499"/>
      <c r="G116" s="500"/>
      <c r="H116" s="500"/>
      <c r="I116" s="500"/>
      <c r="J116" s="500"/>
      <c r="K116" s="500"/>
      <c r="L116" s="500"/>
      <c r="M116" s="501"/>
    </row>
    <row r="117" spans="1:13" s="94" customFormat="1" ht="89.25" customHeight="1">
      <c r="A117" s="498"/>
      <c r="B117" s="498"/>
      <c r="C117" s="498"/>
      <c r="D117" s="498"/>
      <c r="F117" s="502"/>
      <c r="G117" s="503"/>
      <c r="H117" s="503"/>
      <c r="I117" s="503"/>
      <c r="J117" s="503"/>
      <c r="K117" s="503"/>
      <c r="L117" s="503"/>
      <c r="M117" s="504"/>
    </row>
    <row r="118" spans="1:14" s="42" customFormat="1" ht="84" customHeight="1" thickBot="1">
      <c r="A118" s="248"/>
      <c r="B118" s="247"/>
      <c r="C118" s="384"/>
      <c r="D118" s="384"/>
      <c r="E118" s="384"/>
      <c r="F118" s="384"/>
      <c r="G118" s="48"/>
      <c r="H118" s="47"/>
      <c r="I118" s="207"/>
      <c r="J118" s="207"/>
      <c r="K118" s="207"/>
      <c r="L118" s="207"/>
      <c r="M118" s="246"/>
      <c r="N118" s="36"/>
    </row>
    <row r="119" spans="1:8" s="42" customFormat="1" ht="29.25" customHeight="1" thickBot="1">
      <c r="A119" s="374" t="s">
        <v>165</v>
      </c>
      <c r="B119" s="373"/>
      <c r="C119" s="373"/>
      <c r="D119" s="375"/>
      <c r="E119" s="375"/>
      <c r="F119" s="234"/>
      <c r="G119" s="234"/>
      <c r="H119" s="245"/>
    </row>
    <row r="120" spans="1:14" s="42" customFormat="1" ht="21" customHeight="1">
      <c r="A120" s="50"/>
      <c r="B120" s="50"/>
      <c r="C120" s="50"/>
      <c r="D120" s="50"/>
      <c r="E120" s="50"/>
      <c r="F120" s="50"/>
      <c r="G120" s="50"/>
      <c r="H120" s="38"/>
      <c r="I120" s="38"/>
      <c r="J120" s="38"/>
      <c r="K120" s="38"/>
      <c r="L120" s="38"/>
      <c r="M120" s="38"/>
      <c r="N120" s="420"/>
    </row>
    <row r="121" spans="1:14" s="42" customFormat="1" ht="18.75" customHeight="1">
      <c r="A121" s="244" t="s">
        <v>164</v>
      </c>
      <c r="B121" s="50"/>
      <c r="C121" s="50"/>
      <c r="D121" s="50"/>
      <c r="E121" s="50"/>
      <c r="G121" s="50"/>
      <c r="H121" s="38"/>
      <c r="I121" s="223" t="s">
        <v>154</v>
      </c>
      <c r="K121" s="38"/>
      <c r="L121" s="38"/>
      <c r="M121" s="38"/>
      <c r="N121" s="420"/>
    </row>
    <row r="122" spans="1:14" s="42" customFormat="1" ht="6" customHeight="1">
      <c r="A122" s="50"/>
      <c r="B122" s="50"/>
      <c r="C122" s="50"/>
      <c r="D122" s="50"/>
      <c r="E122" s="50"/>
      <c r="F122" s="50"/>
      <c r="G122" s="50"/>
      <c r="H122" s="38"/>
      <c r="I122" s="38"/>
      <c r="J122" s="38"/>
      <c r="K122" s="38"/>
      <c r="L122" s="38"/>
      <c r="M122" s="38"/>
      <c r="N122" s="420"/>
    </row>
    <row r="123" spans="1:14" s="42" customFormat="1" ht="19.5" customHeight="1">
      <c r="A123" s="239" t="s">
        <v>150</v>
      </c>
      <c r="B123" s="51" t="s">
        <v>163</v>
      </c>
      <c r="C123" s="51"/>
      <c r="D123" s="50"/>
      <c r="E123" s="50"/>
      <c r="F123" s="50"/>
      <c r="G123" s="50"/>
      <c r="H123" s="38"/>
      <c r="I123" s="38"/>
      <c r="J123" s="38"/>
      <c r="K123" s="38"/>
      <c r="L123" s="38"/>
      <c r="M123" s="38"/>
      <c r="N123" s="420"/>
    </row>
    <row r="124" spans="1:13" s="42" customFormat="1" ht="19.5" customHeight="1">
      <c r="A124" s="239" t="s">
        <v>150</v>
      </c>
      <c r="B124" s="51" t="s">
        <v>162</v>
      </c>
      <c r="C124" s="51"/>
      <c r="D124" s="50"/>
      <c r="E124" s="50"/>
      <c r="F124" s="50"/>
      <c r="G124" s="50"/>
      <c r="H124" s="217"/>
      <c r="I124" s="36"/>
      <c r="J124" s="36"/>
      <c r="K124" s="36"/>
      <c r="L124" s="36"/>
      <c r="M124" s="36"/>
    </row>
    <row r="125" spans="1:13" s="42" customFormat="1" ht="19.5" customHeight="1">
      <c r="A125" s="239" t="s">
        <v>150</v>
      </c>
      <c r="B125" s="51" t="s">
        <v>161</v>
      </c>
      <c r="C125" s="51"/>
      <c r="D125" s="50"/>
      <c r="E125" s="50"/>
      <c r="F125" s="50"/>
      <c r="G125" s="50"/>
      <c r="H125" s="217"/>
      <c r="I125" s="36"/>
      <c r="J125" s="36"/>
      <c r="K125" s="36"/>
      <c r="L125" s="36"/>
      <c r="M125" s="36"/>
    </row>
    <row r="126" spans="1:13" s="94" customFormat="1" ht="19.5" customHeight="1">
      <c r="A126" s="239" t="s">
        <v>150</v>
      </c>
      <c r="B126" s="51" t="s">
        <v>160</v>
      </c>
      <c r="C126" s="51"/>
      <c r="D126" s="50"/>
      <c r="E126" s="50"/>
      <c r="F126" s="50"/>
      <c r="G126" s="50"/>
      <c r="H126" s="207"/>
      <c r="I126" s="207"/>
      <c r="J126" s="207"/>
      <c r="K126" s="207"/>
      <c r="L126" s="207"/>
      <c r="M126" s="207"/>
    </row>
    <row r="127" spans="1:13" s="94" customFormat="1" ht="19.5" customHeight="1">
      <c r="A127" s="239" t="s">
        <v>150</v>
      </c>
      <c r="B127" s="51" t="s">
        <v>159</v>
      </c>
      <c r="C127" s="51"/>
      <c r="D127" s="50"/>
      <c r="E127" s="50"/>
      <c r="F127" s="50"/>
      <c r="G127" s="50"/>
      <c r="H127" s="207"/>
      <c r="I127" s="207"/>
      <c r="J127" s="207"/>
      <c r="K127" s="207"/>
      <c r="L127" s="207"/>
      <c r="M127" s="207"/>
    </row>
    <row r="128" spans="1:13" s="94" customFormat="1" ht="19.5" customHeight="1">
      <c r="A128" s="239" t="s">
        <v>150</v>
      </c>
      <c r="B128" s="51" t="s">
        <v>158</v>
      </c>
      <c r="C128" s="51"/>
      <c r="D128" s="50"/>
      <c r="E128" s="50"/>
      <c r="F128" s="50"/>
      <c r="G128" s="50"/>
      <c r="H128" s="207"/>
      <c r="I128" s="207"/>
      <c r="J128" s="207"/>
      <c r="K128" s="207"/>
      <c r="L128" s="207"/>
      <c r="M128" s="207"/>
    </row>
    <row r="129" spans="1:13" s="94" customFormat="1" ht="19.5" customHeight="1">
      <c r="A129" s="239" t="s">
        <v>150</v>
      </c>
      <c r="B129" s="51" t="s">
        <v>157</v>
      </c>
      <c r="C129" s="51"/>
      <c r="D129" s="50"/>
      <c r="E129" s="50"/>
      <c r="F129" s="50"/>
      <c r="G129" s="50"/>
      <c r="H129" s="207"/>
      <c r="I129" s="207"/>
      <c r="J129" s="207"/>
      <c r="K129" s="207"/>
      <c r="L129" s="207"/>
      <c r="M129" s="207"/>
    </row>
    <row r="130" spans="1:13" s="94" customFormat="1" ht="21" customHeight="1">
      <c r="A130" s="50"/>
      <c r="B130" s="243"/>
      <c r="C130" s="243"/>
      <c r="H130" s="207"/>
      <c r="I130" s="207"/>
      <c r="J130" s="207"/>
      <c r="K130" s="207"/>
      <c r="L130" s="207"/>
      <c r="M130" s="207"/>
    </row>
    <row r="131" spans="1:13" s="94" customFormat="1" ht="15.75" customHeight="1">
      <c r="A131" s="50"/>
      <c r="B131" s="505" t="s">
        <v>156</v>
      </c>
      <c r="C131" s="506"/>
      <c r="D131" s="499"/>
      <c r="E131" s="500"/>
      <c r="F131" s="500"/>
      <c r="G131" s="500"/>
      <c r="H131" s="500"/>
      <c r="I131" s="500"/>
      <c r="J131" s="500"/>
      <c r="K131" s="501"/>
      <c r="L131" s="207"/>
      <c r="M131" s="207"/>
    </row>
    <row r="132" spans="1:13" s="94" customFormat="1" ht="61.5" customHeight="1">
      <c r="A132" s="50"/>
      <c r="B132" s="505"/>
      <c r="C132" s="506"/>
      <c r="D132" s="502"/>
      <c r="E132" s="503"/>
      <c r="F132" s="503"/>
      <c r="G132" s="503"/>
      <c r="H132" s="503"/>
      <c r="I132" s="503"/>
      <c r="J132" s="503"/>
      <c r="K132" s="504"/>
      <c r="L132" s="207"/>
      <c r="M132" s="207"/>
    </row>
    <row r="133" spans="1:13" s="94" customFormat="1" ht="35.25" customHeight="1">
      <c r="A133" s="50"/>
      <c r="B133" s="243"/>
      <c r="C133" s="243"/>
      <c r="H133" s="207"/>
      <c r="I133" s="207"/>
      <c r="J133" s="207"/>
      <c r="K133" s="207"/>
      <c r="L133" s="207"/>
      <c r="M133" s="207"/>
    </row>
    <row r="134" spans="1:13" s="94" customFormat="1" ht="15.75" customHeight="1">
      <c r="A134" s="239" t="s">
        <v>150</v>
      </c>
      <c r="B134" s="51" t="s">
        <v>149</v>
      </c>
      <c r="C134" s="51"/>
      <c r="D134" s="442"/>
      <c r="E134" s="442"/>
      <c r="F134" s="442"/>
      <c r="G134" s="442"/>
      <c r="H134" s="442"/>
      <c r="I134" s="442"/>
      <c r="J134" s="442"/>
      <c r="K134" s="442"/>
      <c r="L134" s="207"/>
      <c r="M134" s="207"/>
    </row>
    <row r="135" spans="2:13" s="94" customFormat="1" ht="64.5" customHeight="1">
      <c r="B135" s="50"/>
      <c r="C135" s="50"/>
      <c r="D135" s="442"/>
      <c r="E135" s="442"/>
      <c r="F135" s="442"/>
      <c r="G135" s="442"/>
      <c r="H135" s="442"/>
      <c r="I135" s="442"/>
      <c r="J135" s="442"/>
      <c r="K135" s="442"/>
      <c r="L135" s="207"/>
      <c r="M135" s="207"/>
    </row>
    <row r="136" spans="1:14" s="272" customFormat="1" ht="18.75" customHeight="1">
      <c r="A136" s="242"/>
      <c r="B136" s="242"/>
      <c r="C136" s="242"/>
      <c r="D136" s="242"/>
      <c r="E136" s="242"/>
      <c r="F136" s="242"/>
      <c r="G136" s="242"/>
      <c r="H136" s="242"/>
      <c r="I136" s="241"/>
      <c r="J136" s="241"/>
      <c r="K136" s="241"/>
      <c r="L136" s="241"/>
      <c r="M136" s="241"/>
      <c r="N136" s="92"/>
    </row>
    <row r="137" spans="1:13" s="94" customFormat="1" ht="41.25" customHeight="1">
      <c r="A137" s="240" t="s">
        <v>155</v>
      </c>
      <c r="B137" s="50"/>
      <c r="C137" s="50"/>
      <c r="D137" s="50"/>
      <c r="F137" s="50"/>
      <c r="G137" s="50"/>
      <c r="I137" s="223" t="s">
        <v>154</v>
      </c>
      <c r="J137" s="217"/>
      <c r="K137" s="217"/>
      <c r="L137" s="217"/>
      <c r="M137" s="217"/>
    </row>
    <row r="138" spans="1:13" s="94" customFormat="1" ht="14.25" customHeight="1">
      <c r="A138" s="50"/>
      <c r="B138" s="50"/>
      <c r="C138" s="50"/>
      <c r="D138" s="50"/>
      <c r="E138" s="50"/>
      <c r="F138" s="50"/>
      <c r="G138" s="50"/>
      <c r="I138" s="207"/>
      <c r="J138" s="207"/>
      <c r="K138" s="207"/>
      <c r="L138" s="207"/>
      <c r="M138" s="207"/>
    </row>
    <row r="139" spans="1:13" s="94" customFormat="1" ht="19.5" customHeight="1">
      <c r="A139" s="239" t="s">
        <v>150</v>
      </c>
      <c r="B139" s="50" t="s">
        <v>153</v>
      </c>
      <c r="C139" s="50"/>
      <c r="D139" s="50"/>
      <c r="E139" s="50"/>
      <c r="F139" s="50"/>
      <c r="G139" s="50"/>
      <c r="I139" s="207"/>
      <c r="J139" s="207"/>
      <c r="K139" s="207"/>
      <c r="L139" s="207"/>
      <c r="M139" s="207"/>
    </row>
    <row r="140" spans="1:13" s="94" customFormat="1" ht="19.5" customHeight="1">
      <c r="A140" s="239" t="s">
        <v>150</v>
      </c>
      <c r="B140" s="50" t="s">
        <v>152</v>
      </c>
      <c r="C140" s="50"/>
      <c r="D140" s="50"/>
      <c r="E140" s="50"/>
      <c r="F140" s="50"/>
      <c r="G140" s="50"/>
      <c r="I140" s="207"/>
      <c r="J140" s="207"/>
      <c r="K140" s="207"/>
      <c r="L140" s="207"/>
      <c r="M140" s="207"/>
    </row>
    <row r="141" spans="1:13" s="94" customFormat="1" ht="19.5" customHeight="1">
      <c r="A141" s="239" t="s">
        <v>150</v>
      </c>
      <c r="B141" s="50" t="s">
        <v>151</v>
      </c>
      <c r="C141" s="50"/>
      <c r="D141" s="50"/>
      <c r="E141" s="50"/>
      <c r="F141" s="50"/>
      <c r="G141" s="50"/>
      <c r="I141" s="207"/>
      <c r="J141" s="207"/>
      <c r="K141" s="207"/>
      <c r="L141" s="207"/>
      <c r="M141" s="207"/>
    </row>
    <row r="142" spans="1:13" s="94" customFormat="1" ht="19.5" customHeight="1">
      <c r="A142" s="50"/>
      <c r="B142" s="50"/>
      <c r="C142" s="50"/>
      <c r="D142" s="50"/>
      <c r="E142" s="50"/>
      <c r="F142" s="50"/>
      <c r="G142" s="50"/>
      <c r="I142" s="207"/>
      <c r="J142" s="207"/>
      <c r="K142" s="207"/>
      <c r="L142" s="207"/>
      <c r="M142" s="207"/>
    </row>
    <row r="143" spans="1:13" s="94" customFormat="1" ht="19.5" customHeight="1">
      <c r="A143" s="239" t="s">
        <v>150</v>
      </c>
      <c r="B143" s="50" t="s">
        <v>149</v>
      </c>
      <c r="C143" s="50"/>
      <c r="D143" s="442"/>
      <c r="E143" s="442"/>
      <c r="F143" s="442"/>
      <c r="G143" s="442"/>
      <c r="H143" s="442"/>
      <c r="I143" s="442"/>
      <c r="J143" s="442"/>
      <c r="K143" s="442"/>
      <c r="L143" s="442"/>
      <c r="M143" s="442"/>
    </row>
    <row r="144" spans="1:13" s="94" customFormat="1" ht="114" customHeight="1">
      <c r="A144" s="50"/>
      <c r="B144" s="50"/>
      <c r="C144" s="50"/>
      <c r="D144" s="442"/>
      <c r="E144" s="442"/>
      <c r="F144" s="442"/>
      <c r="G144" s="442"/>
      <c r="H144" s="442"/>
      <c r="I144" s="442"/>
      <c r="J144" s="442"/>
      <c r="K144" s="442"/>
      <c r="L144" s="442"/>
      <c r="M144" s="442"/>
    </row>
    <row r="145" spans="1:13" s="94" customFormat="1" ht="54" customHeight="1">
      <c r="A145" s="238" t="s">
        <v>148</v>
      </c>
      <c r="B145" s="50"/>
      <c r="C145" s="50"/>
      <c r="D145" s="50"/>
      <c r="E145" s="50"/>
      <c r="F145" s="50"/>
      <c r="G145" s="50"/>
      <c r="I145" s="207"/>
      <c r="J145" s="207"/>
      <c r="K145" s="207"/>
      <c r="L145" s="207"/>
      <c r="M145" s="207"/>
    </row>
    <row r="146" spans="1:13" s="94" customFormat="1" ht="28.5" customHeight="1">
      <c r="A146" s="50"/>
      <c r="B146" s="50"/>
      <c r="C146" s="50"/>
      <c r="D146" s="50"/>
      <c r="E146" s="50"/>
      <c r="F146" s="50"/>
      <c r="G146" s="50"/>
      <c r="I146" s="207"/>
      <c r="J146" s="207"/>
      <c r="K146" s="207"/>
      <c r="L146" s="207"/>
      <c r="M146" s="207"/>
    </row>
    <row r="147" spans="1:27" s="42" customFormat="1" ht="33" customHeight="1">
      <c r="A147" s="223">
        <v>1</v>
      </c>
      <c r="B147" s="507"/>
      <c r="C147" s="507"/>
      <c r="D147" s="507"/>
      <c r="E147" s="223">
        <v>2</v>
      </c>
      <c r="F147" s="507"/>
      <c r="G147" s="507"/>
      <c r="H147" s="507"/>
      <c r="I147" s="223">
        <v>3</v>
      </c>
      <c r="J147" s="507"/>
      <c r="K147" s="507"/>
      <c r="L147" s="507"/>
      <c r="M147" s="507"/>
      <c r="O147" s="223"/>
      <c r="P147" s="417"/>
      <c r="Q147" s="417"/>
      <c r="R147" s="417"/>
      <c r="S147" s="254"/>
      <c r="T147" s="413"/>
      <c r="U147" s="413"/>
      <c r="V147" s="413"/>
      <c r="W147" s="38"/>
      <c r="X147" s="38"/>
      <c r="Y147" s="38"/>
      <c r="Z147" s="38"/>
      <c r="AA147" s="222"/>
    </row>
    <row r="148" spans="1:27" s="42" customFormat="1" ht="30.75" customHeight="1">
      <c r="A148" s="217"/>
      <c r="B148" s="217"/>
      <c r="C148" s="217"/>
      <c r="D148" s="217"/>
      <c r="E148" s="217"/>
      <c r="F148" s="217"/>
      <c r="G148" s="217"/>
      <c r="H148" s="217"/>
      <c r="I148" s="38"/>
      <c r="J148" s="38"/>
      <c r="K148" s="38"/>
      <c r="L148" s="38"/>
      <c r="M148" s="222"/>
      <c r="O148" s="94"/>
      <c r="P148" s="94"/>
      <c r="Q148" s="94"/>
      <c r="R148" s="94"/>
      <c r="S148" s="94"/>
      <c r="T148" s="94"/>
      <c r="U148" s="94"/>
      <c r="V148" s="346"/>
      <c r="W148" s="38"/>
      <c r="X148" s="38"/>
      <c r="Y148" s="38"/>
      <c r="Z148" s="38"/>
      <c r="AA148" s="222"/>
    </row>
    <row r="149" spans="1:27" s="42" customFormat="1" ht="87.75" customHeight="1">
      <c r="A149" s="434" t="s">
        <v>128</v>
      </c>
      <c r="B149" s="434"/>
      <c r="C149" s="434"/>
      <c r="D149" s="448"/>
      <c r="E149" s="449"/>
      <c r="F149" s="449"/>
      <c r="G149" s="449"/>
      <c r="H149" s="449"/>
      <c r="I149" s="449"/>
      <c r="J149" s="449"/>
      <c r="K149" s="449"/>
      <c r="L149" s="449"/>
      <c r="M149" s="450"/>
      <c r="W149" s="39"/>
      <c r="X149" s="43"/>
      <c r="Y149" s="43"/>
      <c r="Z149" s="40"/>
      <c r="AA149" s="219"/>
    </row>
    <row r="150" spans="1:13" s="94" customFormat="1" ht="36" customHeight="1">
      <c r="A150" s="50"/>
      <c r="B150" s="50"/>
      <c r="C150" s="50"/>
      <c r="D150" s="50"/>
      <c r="E150" s="50"/>
      <c r="F150" s="50"/>
      <c r="G150" s="50"/>
      <c r="I150" s="207"/>
      <c r="J150" s="207"/>
      <c r="K150" s="207"/>
      <c r="L150" s="207"/>
      <c r="M150" s="207"/>
    </row>
    <row r="151" spans="1:13" s="94" customFormat="1" ht="15.75" customHeight="1">
      <c r="A151" s="498" t="s">
        <v>147</v>
      </c>
      <c r="B151" s="498"/>
      <c r="C151" s="498"/>
      <c r="D151" s="498"/>
      <c r="F151" s="499"/>
      <c r="G151" s="500"/>
      <c r="H151" s="500"/>
      <c r="I151" s="500"/>
      <c r="J151" s="500"/>
      <c r="K151" s="500"/>
      <c r="L151" s="500"/>
      <c r="M151" s="501"/>
    </row>
    <row r="152" spans="1:13" s="94" customFormat="1" ht="161.25" customHeight="1">
      <c r="A152" s="498"/>
      <c r="B152" s="498"/>
      <c r="C152" s="498"/>
      <c r="D152" s="498"/>
      <c r="F152" s="502"/>
      <c r="G152" s="503"/>
      <c r="H152" s="503"/>
      <c r="I152" s="503"/>
      <c r="J152" s="503"/>
      <c r="K152" s="503"/>
      <c r="L152" s="503"/>
      <c r="M152" s="504"/>
    </row>
    <row r="153" spans="1:13" s="235" customFormat="1" ht="81.75" customHeight="1" thickBot="1">
      <c r="A153" s="237"/>
      <c r="B153" s="237"/>
      <c r="C153" s="237"/>
      <c r="D153" s="237"/>
      <c r="F153" s="236"/>
      <c r="G153" s="236"/>
      <c r="H153" s="236"/>
      <c r="I153" s="236"/>
      <c r="J153" s="236"/>
      <c r="K153" s="236"/>
      <c r="L153" s="236"/>
      <c r="M153" s="236"/>
    </row>
    <row r="154" spans="1:14" s="94" customFormat="1" ht="30" customHeight="1" thickBot="1">
      <c r="A154" s="508" t="s">
        <v>146</v>
      </c>
      <c r="B154" s="509"/>
      <c r="C154" s="510"/>
      <c r="D154" s="76" t="s">
        <v>145</v>
      </c>
      <c r="E154" s="234"/>
      <c r="F154" s="234"/>
      <c r="G154" s="234"/>
      <c r="H154" s="220"/>
      <c r="I154" s="220"/>
      <c r="J154" s="220"/>
      <c r="K154" s="220"/>
      <c r="L154" s="220"/>
      <c r="M154" s="220"/>
      <c r="N154" s="220"/>
    </row>
    <row r="155" spans="1:14" s="94" customFormat="1" ht="24" customHeight="1">
      <c r="A155" s="220"/>
      <c r="B155" s="220"/>
      <c r="C155" s="220"/>
      <c r="D155" s="220"/>
      <c r="E155" s="220"/>
      <c r="F155" s="220"/>
      <c r="G155" s="220"/>
      <c r="H155" s="220"/>
      <c r="I155" s="220"/>
      <c r="J155" s="220"/>
      <c r="K155" s="220"/>
      <c r="L155" s="220"/>
      <c r="M155" s="220"/>
      <c r="N155" s="220"/>
    </row>
    <row r="156" spans="1:17" s="94" customFormat="1" ht="39" customHeight="1">
      <c r="A156" s="511" t="s">
        <v>144</v>
      </c>
      <c r="B156" s="511"/>
      <c r="C156" s="511"/>
      <c r="D156" s="511"/>
      <c r="E156" s="511"/>
      <c r="F156" s="511" t="s">
        <v>143</v>
      </c>
      <c r="G156" s="511"/>
      <c r="H156" s="468" t="s">
        <v>142</v>
      </c>
      <c r="I156" s="512"/>
      <c r="J156" s="469"/>
      <c r="K156" s="511" t="s">
        <v>141</v>
      </c>
      <c r="L156" s="511"/>
      <c r="M156" s="511"/>
      <c r="N156" s="220"/>
      <c r="P156" s="419"/>
      <c r="Q156" s="419"/>
    </row>
    <row r="157" spans="1:17" s="243" customFormat="1" ht="24.75" customHeight="1">
      <c r="A157" s="497"/>
      <c r="B157" s="497"/>
      <c r="C157" s="497"/>
      <c r="D157" s="497"/>
      <c r="E157" s="497"/>
      <c r="F157" s="513"/>
      <c r="G157" s="514"/>
      <c r="H157" s="515"/>
      <c r="I157" s="515"/>
      <c r="J157" s="515"/>
      <c r="K157" s="497"/>
      <c r="L157" s="497"/>
      <c r="M157" s="497"/>
      <c r="N157" s="39"/>
      <c r="P157" s="39"/>
      <c r="Q157" s="39"/>
    </row>
    <row r="158" spans="1:17" s="243" customFormat="1" ht="24.75" customHeight="1">
      <c r="A158" s="497"/>
      <c r="B158" s="497"/>
      <c r="C158" s="497"/>
      <c r="D158" s="497"/>
      <c r="E158" s="497"/>
      <c r="F158" s="513"/>
      <c r="G158" s="514"/>
      <c r="H158" s="515"/>
      <c r="I158" s="515"/>
      <c r="J158" s="515"/>
      <c r="K158" s="497"/>
      <c r="L158" s="497"/>
      <c r="M158" s="497"/>
      <c r="N158" s="39"/>
      <c r="P158" s="39"/>
      <c r="Q158" s="39"/>
    </row>
    <row r="159" spans="1:17" s="243" customFormat="1" ht="24.75" customHeight="1">
      <c r="A159" s="497"/>
      <c r="B159" s="497"/>
      <c r="C159" s="497"/>
      <c r="D159" s="497"/>
      <c r="E159" s="497"/>
      <c r="F159" s="513"/>
      <c r="G159" s="514"/>
      <c r="H159" s="515"/>
      <c r="I159" s="515"/>
      <c r="J159" s="515"/>
      <c r="K159" s="497"/>
      <c r="L159" s="497"/>
      <c r="M159" s="497"/>
      <c r="N159" s="39"/>
      <c r="P159" s="415"/>
      <c r="Q159" s="415"/>
    </row>
    <row r="160" spans="1:17" s="243" customFormat="1" ht="24.75" customHeight="1">
      <c r="A160" s="497"/>
      <c r="B160" s="497"/>
      <c r="C160" s="497"/>
      <c r="D160" s="497"/>
      <c r="E160" s="497"/>
      <c r="F160" s="513"/>
      <c r="G160" s="514"/>
      <c r="H160" s="515"/>
      <c r="I160" s="515"/>
      <c r="J160" s="515"/>
      <c r="K160" s="497"/>
      <c r="L160" s="497"/>
      <c r="M160" s="497"/>
      <c r="N160" s="39"/>
      <c r="P160" s="415"/>
      <c r="Q160" s="415"/>
    </row>
    <row r="161" spans="1:17" s="243" customFormat="1" ht="24.75" customHeight="1">
      <c r="A161" s="497"/>
      <c r="B161" s="497"/>
      <c r="C161" s="497"/>
      <c r="D161" s="497"/>
      <c r="E161" s="497"/>
      <c r="F161" s="513"/>
      <c r="G161" s="514"/>
      <c r="H161" s="515"/>
      <c r="I161" s="515"/>
      <c r="J161" s="515"/>
      <c r="K161" s="497"/>
      <c r="L161" s="497"/>
      <c r="M161" s="497"/>
      <c r="N161" s="39"/>
      <c r="P161" s="415"/>
      <c r="Q161" s="415"/>
    </row>
    <row r="162" spans="1:17" s="243" customFormat="1" ht="24.75" customHeight="1">
      <c r="A162" s="497"/>
      <c r="B162" s="497"/>
      <c r="C162" s="497"/>
      <c r="D162" s="497"/>
      <c r="E162" s="497"/>
      <c r="F162" s="513"/>
      <c r="G162" s="514"/>
      <c r="H162" s="515"/>
      <c r="I162" s="515"/>
      <c r="J162" s="515"/>
      <c r="K162" s="497"/>
      <c r="L162" s="497"/>
      <c r="M162" s="497"/>
      <c r="N162" s="39"/>
      <c r="P162" s="415"/>
      <c r="Q162" s="415"/>
    </row>
    <row r="163" spans="1:14" s="264" customFormat="1" ht="33.75" customHeight="1">
      <c r="A163" s="220"/>
      <c r="B163" s="220"/>
      <c r="C163" s="220"/>
      <c r="D163" s="220"/>
      <c r="E163" s="220"/>
      <c r="F163" s="220"/>
      <c r="G163" s="220"/>
      <c r="H163" s="220"/>
      <c r="I163" s="220"/>
      <c r="J163" s="220"/>
      <c r="K163" s="220"/>
      <c r="L163" s="220"/>
      <c r="M163" s="220"/>
      <c r="N163" s="220"/>
    </row>
    <row r="164" spans="1:14" s="94" customFormat="1" ht="85.5" customHeight="1">
      <c r="A164" s="233" t="s">
        <v>140</v>
      </c>
      <c r="B164" s="50"/>
      <c r="C164" s="50"/>
      <c r="F164" s="516"/>
      <c r="G164" s="517"/>
      <c r="H164" s="517"/>
      <c r="I164" s="517"/>
      <c r="J164" s="517"/>
      <c r="K164" s="517"/>
      <c r="L164" s="517"/>
      <c r="M164" s="518"/>
      <c r="N164" s="220"/>
    </row>
    <row r="165" spans="1:14" s="94" customFormat="1" ht="24.75" customHeight="1">
      <c r="A165" s="233"/>
      <c r="B165" s="50"/>
      <c r="C165" s="50"/>
      <c r="I165" s="207"/>
      <c r="J165" s="207"/>
      <c r="K165" s="207"/>
      <c r="L165" s="207"/>
      <c r="M165" s="207"/>
      <c r="N165" s="220"/>
    </row>
    <row r="166" spans="1:14" s="94" customFormat="1" ht="82.5" customHeight="1">
      <c r="A166" s="233" t="s">
        <v>139</v>
      </c>
      <c r="B166" s="50"/>
      <c r="C166" s="50"/>
      <c r="F166" s="516"/>
      <c r="G166" s="517"/>
      <c r="H166" s="517"/>
      <c r="I166" s="517"/>
      <c r="J166" s="517"/>
      <c r="K166" s="517"/>
      <c r="L166" s="517"/>
      <c r="M166" s="518"/>
      <c r="N166" s="220"/>
    </row>
    <row r="167" spans="1:14" s="272" customFormat="1" ht="61.5" customHeight="1" thickBot="1">
      <c r="A167" s="232"/>
      <c r="B167" s="232"/>
      <c r="C167" s="232"/>
      <c r="D167" s="232"/>
      <c r="E167" s="232"/>
      <c r="F167" s="232"/>
      <c r="G167" s="232"/>
      <c r="H167" s="232"/>
      <c r="I167" s="232"/>
      <c r="J167" s="214"/>
      <c r="K167" s="214"/>
      <c r="L167" s="214"/>
      <c r="M167" s="214"/>
      <c r="N167" s="92"/>
    </row>
    <row r="168" spans="1:27" s="42" customFormat="1" ht="30" customHeight="1" thickBot="1">
      <c r="A168" s="519" t="s">
        <v>138</v>
      </c>
      <c r="B168" s="520"/>
      <c r="C168" s="521"/>
      <c r="D168" s="231"/>
      <c r="E168" s="231"/>
      <c r="F168" s="231"/>
      <c r="G168" s="384"/>
      <c r="H168" s="217"/>
      <c r="I168" s="38"/>
      <c r="J168" s="38"/>
      <c r="K168" s="38"/>
      <c r="L168" s="38"/>
      <c r="M168" s="38"/>
      <c r="O168" s="347"/>
      <c r="P168" s="348"/>
      <c r="Q168" s="348"/>
      <c r="R168" s="348"/>
      <c r="S168" s="348"/>
      <c r="T168" s="348"/>
      <c r="U168" s="234"/>
      <c r="V168" s="94"/>
      <c r="W168" s="38"/>
      <c r="X168" s="38"/>
      <c r="Y168" s="38"/>
      <c r="Z168" s="38"/>
      <c r="AA168" s="38"/>
    </row>
    <row r="169" spans="1:27" s="42" customFormat="1" ht="19.5" customHeight="1">
      <c r="A169" s="384"/>
      <c r="B169" s="384"/>
      <c r="C169" s="384"/>
      <c r="D169" s="384"/>
      <c r="E169" s="384"/>
      <c r="F169" s="384"/>
      <c r="G169" s="384"/>
      <c r="H169" s="217"/>
      <c r="I169" s="38"/>
      <c r="J169" s="38"/>
      <c r="K169" s="38"/>
      <c r="L169" s="38"/>
      <c r="M169" s="38"/>
      <c r="O169" s="50"/>
      <c r="P169" s="50"/>
      <c r="Q169" s="50"/>
      <c r="R169" s="50"/>
      <c r="S169" s="50"/>
      <c r="T169" s="50"/>
      <c r="U169" s="50"/>
      <c r="V169" s="94"/>
      <c r="W169" s="38"/>
      <c r="X169" s="38"/>
      <c r="Y169" s="38"/>
      <c r="Z169" s="38"/>
      <c r="AA169" s="38"/>
    </row>
    <row r="170" spans="1:27" s="42" customFormat="1" ht="66.75" customHeight="1">
      <c r="A170" s="522" t="s">
        <v>137</v>
      </c>
      <c r="B170" s="522"/>
      <c r="C170" s="522"/>
      <c r="D170" s="522"/>
      <c r="E170" s="522"/>
      <c r="F170" s="523" t="s">
        <v>136</v>
      </c>
      <c r="G170" s="523"/>
      <c r="H170" s="523"/>
      <c r="I170" s="523"/>
      <c r="J170" s="523"/>
      <c r="K170" s="523"/>
      <c r="L170" s="523"/>
      <c r="M170" s="523"/>
      <c r="W170" s="38"/>
      <c r="X170" s="38"/>
      <c r="Y170" s="38"/>
      <c r="Z170" s="38"/>
      <c r="AA170" s="38"/>
    </row>
    <row r="171" spans="1:27" s="42" customFormat="1" ht="66.75" customHeight="1">
      <c r="A171" s="522" t="s">
        <v>135</v>
      </c>
      <c r="B171" s="522"/>
      <c r="C171" s="522"/>
      <c r="D171" s="522"/>
      <c r="E171" s="522"/>
      <c r="F171" s="442"/>
      <c r="G171" s="442"/>
      <c r="H171" s="442"/>
      <c r="I171" s="442"/>
      <c r="J171" s="442"/>
      <c r="K171" s="442"/>
      <c r="L171" s="442"/>
      <c r="M171" s="442"/>
      <c r="W171" s="36"/>
      <c r="X171" s="36"/>
      <c r="Y171" s="36"/>
      <c r="Z171" s="36"/>
      <c r="AA171" s="36"/>
    </row>
    <row r="172" spans="1:27" s="42" customFormat="1" ht="66.75" customHeight="1">
      <c r="A172" s="522" t="s">
        <v>134</v>
      </c>
      <c r="B172" s="522"/>
      <c r="C172" s="522"/>
      <c r="D172" s="522"/>
      <c r="E172" s="522"/>
      <c r="F172" s="442"/>
      <c r="G172" s="442"/>
      <c r="H172" s="442"/>
      <c r="I172" s="442"/>
      <c r="J172" s="442"/>
      <c r="K172" s="442"/>
      <c r="L172" s="442"/>
      <c r="M172" s="442"/>
      <c r="W172" s="36"/>
      <c r="X172" s="36"/>
      <c r="Y172" s="36"/>
      <c r="Z172" s="36"/>
      <c r="AA172" s="36"/>
    </row>
    <row r="173" spans="1:27" s="42" customFormat="1" ht="66.75" customHeight="1">
      <c r="A173" s="522" t="s">
        <v>133</v>
      </c>
      <c r="B173" s="522"/>
      <c r="C173" s="522"/>
      <c r="D173" s="522"/>
      <c r="E173" s="522"/>
      <c r="F173" s="442"/>
      <c r="G173" s="442"/>
      <c r="H173" s="442"/>
      <c r="I173" s="442"/>
      <c r="J173" s="442"/>
      <c r="K173" s="442"/>
      <c r="L173" s="442"/>
      <c r="M173" s="442"/>
      <c r="W173" s="36"/>
      <c r="X173" s="36"/>
      <c r="Y173" s="36"/>
      <c r="Z173" s="36"/>
      <c r="AA173" s="36"/>
    </row>
    <row r="174" spans="1:27" s="42" customFormat="1" ht="66.75" customHeight="1">
      <c r="A174" s="522" t="s">
        <v>132</v>
      </c>
      <c r="B174" s="522"/>
      <c r="C174" s="522"/>
      <c r="D174" s="522"/>
      <c r="E174" s="522"/>
      <c r="F174" s="442"/>
      <c r="G174" s="442"/>
      <c r="H174" s="442"/>
      <c r="I174" s="442"/>
      <c r="J174" s="442"/>
      <c r="K174" s="442"/>
      <c r="L174" s="442"/>
      <c r="M174" s="442"/>
      <c r="W174" s="36"/>
      <c r="X174" s="36"/>
      <c r="Y174" s="36"/>
      <c r="Z174" s="36"/>
      <c r="AA174" s="36"/>
    </row>
    <row r="175" spans="1:27" s="42" customFormat="1" ht="66.75" customHeight="1">
      <c r="A175" s="522" t="s">
        <v>131</v>
      </c>
      <c r="B175" s="522"/>
      <c r="C175" s="522"/>
      <c r="D175" s="522"/>
      <c r="E175" s="522"/>
      <c r="F175" s="442"/>
      <c r="G175" s="442"/>
      <c r="H175" s="442"/>
      <c r="I175" s="442"/>
      <c r="J175" s="442"/>
      <c r="K175" s="442"/>
      <c r="L175" s="442"/>
      <c r="M175" s="442"/>
      <c r="W175" s="36"/>
      <c r="X175" s="36"/>
      <c r="Y175" s="36"/>
      <c r="Z175" s="36"/>
      <c r="AA175" s="36"/>
    </row>
    <row r="176" spans="1:27" s="42" customFormat="1" ht="66.75" customHeight="1">
      <c r="A176" s="522" t="s">
        <v>130</v>
      </c>
      <c r="B176" s="522"/>
      <c r="C176" s="522"/>
      <c r="D176" s="522"/>
      <c r="E176" s="522"/>
      <c r="F176" s="442"/>
      <c r="G176" s="442"/>
      <c r="H176" s="442"/>
      <c r="I176" s="442"/>
      <c r="J176" s="442"/>
      <c r="K176" s="442"/>
      <c r="L176" s="442"/>
      <c r="M176" s="442"/>
      <c r="W176" s="36"/>
      <c r="X176" s="36"/>
      <c r="Y176" s="36"/>
      <c r="Z176" s="36"/>
      <c r="AA176" s="36"/>
    </row>
    <row r="177" spans="1:27" s="42" customFormat="1" ht="69" customHeight="1">
      <c r="A177" s="524"/>
      <c r="B177" s="525"/>
      <c r="C177" s="525"/>
      <c r="D177" s="525"/>
      <c r="E177" s="526"/>
      <c r="F177" s="442"/>
      <c r="G177" s="442"/>
      <c r="H177" s="442"/>
      <c r="I177" s="442"/>
      <c r="J177" s="442"/>
      <c r="K177" s="442"/>
      <c r="L177" s="442"/>
      <c r="M177" s="442"/>
      <c r="W177" s="43"/>
      <c r="X177" s="43"/>
      <c r="Y177" s="43"/>
      <c r="Z177" s="43"/>
      <c r="AA177" s="37"/>
    </row>
    <row r="178" spans="1:27" s="100" customFormat="1" ht="18">
      <c r="A178" s="230"/>
      <c r="B178" s="229"/>
      <c r="C178" s="229"/>
      <c r="D178" s="229"/>
      <c r="E178" s="229"/>
      <c r="F178" s="229"/>
      <c r="G178" s="229"/>
      <c r="H178" s="228"/>
      <c r="I178" s="227"/>
      <c r="J178" s="227"/>
      <c r="K178" s="227"/>
      <c r="L178" s="227"/>
      <c r="M178" s="226"/>
      <c r="N178" s="96"/>
      <c r="O178" s="349"/>
      <c r="P178" s="350"/>
      <c r="Q178" s="350"/>
      <c r="R178" s="350"/>
      <c r="S178" s="350"/>
      <c r="T178" s="350"/>
      <c r="U178" s="350"/>
      <c r="V178" s="351"/>
      <c r="W178" s="352"/>
      <c r="X178" s="352"/>
      <c r="Y178" s="352"/>
      <c r="Z178" s="352"/>
      <c r="AA178" s="353"/>
    </row>
    <row r="179" spans="1:27" s="42" customFormat="1" ht="21">
      <c r="A179" s="225" t="s">
        <v>129</v>
      </c>
      <c r="B179" s="220"/>
      <c r="C179" s="220"/>
      <c r="D179" s="220"/>
      <c r="E179" s="224"/>
      <c r="F179" s="25"/>
      <c r="G179" s="25"/>
      <c r="H179" s="25"/>
      <c r="I179" s="220"/>
      <c r="J179" s="220"/>
      <c r="K179" s="220"/>
      <c r="L179" s="220"/>
      <c r="M179" s="37"/>
      <c r="O179" s="36"/>
      <c r="P179" s="36"/>
      <c r="Q179" s="36"/>
      <c r="R179" s="36"/>
      <c r="S179" s="224"/>
      <c r="T179" s="416"/>
      <c r="U179" s="416"/>
      <c r="V179" s="416"/>
      <c r="W179" s="220"/>
      <c r="X179" s="220"/>
      <c r="Y179" s="220"/>
      <c r="Z179" s="220"/>
      <c r="AA179" s="37"/>
    </row>
    <row r="180" spans="1:27" s="42" customFormat="1" ht="12.75" customHeight="1">
      <c r="A180" s="384"/>
      <c r="B180" s="384"/>
      <c r="C180" s="220"/>
      <c r="D180" s="527"/>
      <c r="E180" s="527"/>
      <c r="F180" s="527"/>
      <c r="G180" s="527"/>
      <c r="H180" s="217"/>
      <c r="I180" s="218"/>
      <c r="J180" s="218"/>
      <c r="K180" s="218"/>
      <c r="L180" s="218"/>
      <c r="M180" s="37"/>
      <c r="O180" s="40"/>
      <c r="P180" s="40"/>
      <c r="Q180" s="40"/>
      <c r="R180" s="40"/>
      <c r="S180" s="40"/>
      <c r="T180" s="40"/>
      <c r="U180" s="40"/>
      <c r="V180" s="217"/>
      <c r="W180" s="218"/>
      <c r="X180" s="218"/>
      <c r="Y180" s="218"/>
      <c r="Z180" s="218"/>
      <c r="AA180" s="37"/>
    </row>
    <row r="181" spans="1:27" s="42" customFormat="1" ht="27.75" customHeight="1">
      <c r="A181" s="223">
        <v>1</v>
      </c>
      <c r="B181" s="507"/>
      <c r="C181" s="507"/>
      <c r="D181" s="507"/>
      <c r="E181" s="223">
        <v>2</v>
      </c>
      <c r="F181" s="507"/>
      <c r="G181" s="507"/>
      <c r="H181" s="507"/>
      <c r="I181" s="223">
        <v>3</v>
      </c>
      <c r="J181" s="507"/>
      <c r="K181" s="507"/>
      <c r="L181" s="507"/>
      <c r="M181" s="222"/>
      <c r="O181" s="224"/>
      <c r="P181" s="417"/>
      <c r="Q181" s="417"/>
      <c r="R181" s="417"/>
      <c r="S181" s="254"/>
      <c r="T181" s="413"/>
      <c r="U181" s="413"/>
      <c r="V181" s="413"/>
      <c r="W181" s="38"/>
      <c r="X181" s="38"/>
      <c r="Y181" s="38"/>
      <c r="Z181" s="38"/>
      <c r="AA181" s="222"/>
    </row>
    <row r="182" spans="1:27" s="42" customFormat="1" ht="21.75" customHeight="1">
      <c r="A182" s="217"/>
      <c r="B182" s="217"/>
      <c r="C182" s="217"/>
      <c r="D182" s="217"/>
      <c r="E182" s="217"/>
      <c r="F182" s="217"/>
      <c r="G182" s="217"/>
      <c r="H182" s="217"/>
      <c r="I182" s="38"/>
      <c r="J182" s="38"/>
      <c r="K182" s="38"/>
      <c r="L182" s="38"/>
      <c r="M182" s="222"/>
      <c r="O182" s="217"/>
      <c r="P182" s="217"/>
      <c r="Q182" s="217"/>
      <c r="R182" s="217"/>
      <c r="S182" s="217"/>
      <c r="T182" s="217"/>
      <c r="U182" s="217"/>
      <c r="V182" s="217"/>
      <c r="W182" s="38"/>
      <c r="X182" s="38"/>
      <c r="Y182" s="38"/>
      <c r="Z182" s="38"/>
      <c r="AA182" s="222"/>
    </row>
    <row r="183" spans="1:27" s="42" customFormat="1" ht="28.5" customHeight="1">
      <c r="A183" s="434" t="s">
        <v>128</v>
      </c>
      <c r="B183" s="434"/>
      <c r="C183" s="434"/>
      <c r="D183" s="528"/>
      <c r="E183" s="528"/>
      <c r="F183" s="528"/>
      <c r="G183" s="528"/>
      <c r="H183" s="528"/>
      <c r="I183" s="39"/>
      <c r="J183" s="43"/>
      <c r="K183" s="43"/>
      <c r="L183" s="384"/>
      <c r="M183" s="219"/>
      <c r="O183" s="418"/>
      <c r="P183" s="418"/>
      <c r="Q183" s="413"/>
      <c r="R183" s="413"/>
      <c r="S183" s="413"/>
      <c r="T183" s="413"/>
      <c r="U183" s="413"/>
      <c r="V183" s="413"/>
      <c r="W183" s="39"/>
      <c r="X183" s="43"/>
      <c r="Y183" s="43"/>
      <c r="Z183" s="40"/>
      <c r="AA183" s="219"/>
    </row>
    <row r="184" spans="1:27" s="42" customFormat="1" ht="21">
      <c r="A184" s="388"/>
      <c r="B184" s="388"/>
      <c r="C184" s="218"/>
      <c r="D184" s="218"/>
      <c r="E184" s="218"/>
      <c r="F184" s="218"/>
      <c r="G184" s="218"/>
      <c r="H184" s="218"/>
      <c r="I184" s="36"/>
      <c r="J184" s="36"/>
      <c r="K184" s="220"/>
      <c r="L184" s="384"/>
      <c r="M184" s="219"/>
      <c r="O184" s="221"/>
      <c r="P184" s="221"/>
      <c r="Q184" s="218"/>
      <c r="R184" s="218"/>
      <c r="S184" s="218"/>
      <c r="T184" s="218"/>
      <c r="U184" s="218"/>
      <c r="V184" s="218"/>
      <c r="W184" s="36"/>
      <c r="X184" s="36"/>
      <c r="Y184" s="220"/>
      <c r="Z184" s="40"/>
      <c r="AA184" s="219"/>
    </row>
    <row r="185" spans="1:27" s="42" customFormat="1" ht="18" customHeight="1">
      <c r="A185" s="529" t="s">
        <v>127</v>
      </c>
      <c r="B185" s="529"/>
      <c r="C185" s="529"/>
      <c r="D185" s="529"/>
      <c r="E185" s="218"/>
      <c r="F185" s="499"/>
      <c r="G185" s="500"/>
      <c r="H185" s="500"/>
      <c r="I185" s="500"/>
      <c r="J185" s="500"/>
      <c r="K185" s="500"/>
      <c r="L185" s="500"/>
      <c r="M185" s="501"/>
      <c r="O185" s="221"/>
      <c r="P185" s="221"/>
      <c r="Q185" s="218"/>
      <c r="R185" s="218"/>
      <c r="S185" s="218"/>
      <c r="T185" s="218"/>
      <c r="U185" s="218"/>
      <c r="V185" s="218"/>
      <c r="W185" s="220"/>
      <c r="X185" s="220"/>
      <c r="Y185" s="220"/>
      <c r="Z185" s="40"/>
      <c r="AA185" s="219"/>
    </row>
    <row r="186" spans="1:27" s="42" customFormat="1" ht="18" customHeight="1">
      <c r="A186" s="529"/>
      <c r="B186" s="529"/>
      <c r="C186" s="529"/>
      <c r="D186" s="529"/>
      <c r="E186" s="218"/>
      <c r="F186" s="530"/>
      <c r="G186" s="531"/>
      <c r="H186" s="531"/>
      <c r="I186" s="531"/>
      <c r="J186" s="531"/>
      <c r="K186" s="531"/>
      <c r="L186" s="531"/>
      <c r="M186" s="532"/>
      <c r="O186" s="221"/>
      <c r="P186" s="221"/>
      <c r="Q186" s="218"/>
      <c r="R186" s="218"/>
      <c r="S186" s="218"/>
      <c r="T186" s="218"/>
      <c r="U186" s="218"/>
      <c r="V186" s="220"/>
      <c r="W186" s="36"/>
      <c r="X186" s="36"/>
      <c r="Y186" s="36"/>
      <c r="Z186" s="40"/>
      <c r="AA186" s="219"/>
    </row>
    <row r="187" spans="1:27" s="42" customFormat="1" ht="28.5" customHeight="1">
      <c r="A187" s="217"/>
      <c r="B187" s="217"/>
      <c r="C187" s="217"/>
      <c r="D187" s="217"/>
      <c r="E187" s="217"/>
      <c r="F187" s="502"/>
      <c r="G187" s="503"/>
      <c r="H187" s="503"/>
      <c r="I187" s="503"/>
      <c r="J187" s="503"/>
      <c r="K187" s="503"/>
      <c r="L187" s="503"/>
      <c r="M187" s="504"/>
      <c r="O187" s="217"/>
      <c r="P187" s="217"/>
      <c r="Q187" s="217"/>
      <c r="R187" s="217"/>
      <c r="S187" s="217"/>
      <c r="T187" s="217"/>
      <c r="U187" s="217"/>
      <c r="V187" s="217"/>
      <c r="W187" s="220"/>
      <c r="X187" s="220"/>
      <c r="Y187" s="36"/>
      <c r="Z187" s="36"/>
      <c r="AA187" s="219"/>
    </row>
    <row r="188" spans="1:27" s="121" customFormat="1" ht="21">
      <c r="A188" s="216"/>
      <c r="B188" s="216"/>
      <c r="C188" s="216"/>
      <c r="D188" s="216"/>
      <c r="E188" s="216"/>
      <c r="F188" s="216"/>
      <c r="G188" s="215"/>
      <c r="H188" s="214"/>
      <c r="I188" s="213"/>
      <c r="J188" s="213"/>
      <c r="K188" s="213"/>
      <c r="L188" s="212"/>
      <c r="M188" s="211"/>
      <c r="O188" s="216"/>
      <c r="P188" s="216"/>
      <c r="Q188" s="216"/>
      <c r="R188" s="216"/>
      <c r="S188" s="216"/>
      <c r="T188" s="216"/>
      <c r="U188" s="215"/>
      <c r="V188" s="214"/>
      <c r="W188" s="213"/>
      <c r="X188" s="213"/>
      <c r="Y188" s="213"/>
      <c r="Z188" s="212"/>
      <c r="AA188" s="211"/>
    </row>
    <row r="189" spans="1:27" s="98" customFormat="1" ht="54.75" customHeight="1" thickBot="1">
      <c r="A189" s="9"/>
      <c r="B189" s="9"/>
      <c r="C189" s="9"/>
      <c r="D189" s="9"/>
      <c r="E189" s="9"/>
      <c r="F189" s="9"/>
      <c r="G189" s="9"/>
      <c r="H189" s="8"/>
      <c r="I189" s="210"/>
      <c r="J189" s="210"/>
      <c r="K189" s="209"/>
      <c r="L189" s="209"/>
      <c r="M189" s="208"/>
      <c r="N189" s="6"/>
      <c r="O189" s="354"/>
      <c r="P189" s="354"/>
      <c r="Q189" s="354"/>
      <c r="R189" s="354"/>
      <c r="S189" s="354"/>
      <c r="T189" s="354"/>
      <c r="U189" s="354"/>
      <c r="V189" s="355"/>
      <c r="W189" s="259"/>
      <c r="X189" s="259"/>
      <c r="Y189" s="356"/>
      <c r="Z189" s="356"/>
      <c r="AA189" s="282"/>
    </row>
    <row r="190" spans="1:27" s="42" customFormat="1" ht="30" customHeight="1" thickBot="1">
      <c r="A190" s="533" t="s">
        <v>126</v>
      </c>
      <c r="B190" s="534"/>
      <c r="C190" s="534"/>
      <c r="D190" s="534"/>
      <c r="E190" s="534"/>
      <c r="F190" s="534"/>
      <c r="G190" s="534"/>
      <c r="H190" s="534"/>
      <c r="I190" s="534"/>
      <c r="J190" s="534"/>
      <c r="K190" s="534"/>
      <c r="L190" s="534"/>
      <c r="M190" s="535"/>
      <c r="O190" s="36"/>
      <c r="P190" s="36"/>
      <c r="Q190" s="414"/>
      <c r="R190" s="414"/>
      <c r="S190" s="414"/>
      <c r="T190" s="415"/>
      <c r="U190" s="415"/>
      <c r="V190" s="415"/>
      <c r="W190" s="220"/>
      <c r="X190" s="36"/>
      <c r="Y190" s="220"/>
      <c r="Z190" s="36"/>
      <c r="AA190" s="37"/>
    </row>
    <row r="191" spans="1:27" s="42" customFormat="1" ht="36.75" customHeight="1">
      <c r="A191" s="386"/>
      <c r="B191" s="386"/>
      <c r="C191" s="207"/>
      <c r="D191" s="207"/>
      <c r="E191" s="207"/>
      <c r="F191" s="207"/>
      <c r="G191" s="207"/>
      <c r="H191" s="207"/>
      <c r="I191" s="36"/>
      <c r="J191" s="36"/>
      <c r="K191" s="36"/>
      <c r="L191" s="36"/>
      <c r="M191" s="37"/>
      <c r="O191" s="36"/>
      <c r="P191" s="36"/>
      <c r="Q191" s="413"/>
      <c r="R191" s="413"/>
      <c r="S191" s="413"/>
      <c r="T191" s="413"/>
      <c r="U191" s="413"/>
      <c r="V191" s="413"/>
      <c r="W191" s="36"/>
      <c r="X191" s="36"/>
      <c r="Y191" s="36"/>
      <c r="Z191" s="36"/>
      <c r="AA191" s="37"/>
    </row>
    <row r="192" spans="1:27" s="42" customFormat="1" ht="45" customHeight="1">
      <c r="A192" s="536" t="s">
        <v>125</v>
      </c>
      <c r="B192" s="536"/>
      <c r="C192" s="536"/>
      <c r="D192" s="511" t="s">
        <v>124</v>
      </c>
      <c r="E192" s="536"/>
      <c r="F192" s="536"/>
      <c r="G192" s="511" t="s">
        <v>123</v>
      </c>
      <c r="H192" s="536"/>
      <c r="I192" s="536"/>
      <c r="J192" s="468" t="s">
        <v>122</v>
      </c>
      <c r="K192" s="512"/>
      <c r="L192" s="512"/>
      <c r="M192" s="469"/>
      <c r="O192" s="36"/>
      <c r="P192" s="36"/>
      <c r="Q192" s="413"/>
      <c r="R192" s="413"/>
      <c r="S192" s="413"/>
      <c r="T192" s="413"/>
      <c r="U192" s="413"/>
      <c r="V192" s="413"/>
      <c r="W192" s="43"/>
      <c r="X192" s="220"/>
      <c r="Y192" s="36"/>
      <c r="Z192" s="36"/>
      <c r="AA192" s="37"/>
    </row>
    <row r="193" spans="1:27" s="42" customFormat="1" ht="99.75" customHeight="1">
      <c r="A193" s="537"/>
      <c r="B193" s="537"/>
      <c r="C193" s="537"/>
      <c r="D193" s="537"/>
      <c r="E193" s="537"/>
      <c r="F193" s="537"/>
      <c r="G193" s="537"/>
      <c r="H193" s="537"/>
      <c r="I193" s="537"/>
      <c r="J193" s="537"/>
      <c r="K193" s="537"/>
      <c r="L193" s="537"/>
      <c r="M193" s="537"/>
      <c r="O193" s="36"/>
      <c r="P193" s="36"/>
      <c r="Q193" s="413"/>
      <c r="R193" s="413"/>
      <c r="S193" s="413"/>
      <c r="T193" s="413"/>
      <c r="U193" s="413"/>
      <c r="V193" s="413"/>
      <c r="W193" s="43"/>
      <c r="X193" s="43"/>
      <c r="Y193" s="220"/>
      <c r="Z193" s="38"/>
      <c r="AA193" s="37"/>
    </row>
    <row r="194" spans="1:27" s="42" customFormat="1" ht="99.75" customHeight="1">
      <c r="A194" s="537"/>
      <c r="B194" s="537"/>
      <c r="C194" s="537"/>
      <c r="D194" s="537"/>
      <c r="E194" s="537"/>
      <c r="F194" s="537"/>
      <c r="G194" s="537"/>
      <c r="H194" s="537"/>
      <c r="I194" s="537"/>
      <c r="J194" s="537"/>
      <c r="K194" s="537"/>
      <c r="L194" s="537"/>
      <c r="M194" s="537"/>
      <c r="O194" s="36"/>
      <c r="P194" s="36"/>
      <c r="Q194" s="413"/>
      <c r="R194" s="413"/>
      <c r="S194" s="413"/>
      <c r="T194" s="413"/>
      <c r="U194" s="413"/>
      <c r="V194" s="413"/>
      <c r="W194" s="36"/>
      <c r="X194" s="36"/>
      <c r="Y194" s="36"/>
      <c r="Z194" s="36"/>
      <c r="AA194" s="37"/>
    </row>
    <row r="195" spans="1:27" s="42" customFormat="1" ht="99.75" customHeight="1">
      <c r="A195" s="537"/>
      <c r="B195" s="537"/>
      <c r="C195" s="537"/>
      <c r="D195" s="537"/>
      <c r="E195" s="537"/>
      <c r="F195" s="537"/>
      <c r="G195" s="537"/>
      <c r="H195" s="537"/>
      <c r="I195" s="537"/>
      <c r="J195" s="537"/>
      <c r="K195" s="537"/>
      <c r="L195" s="537"/>
      <c r="M195" s="537"/>
      <c r="O195" s="248"/>
      <c r="P195" s="247"/>
      <c r="Q195" s="40"/>
      <c r="R195" s="40"/>
      <c r="S195" s="40"/>
      <c r="T195" s="40"/>
      <c r="U195" s="255"/>
      <c r="V195" s="254"/>
      <c r="W195" s="43"/>
      <c r="X195" s="43"/>
      <c r="Y195" s="43"/>
      <c r="Z195" s="43"/>
      <c r="AA195" s="37"/>
    </row>
    <row r="196" spans="1:24" s="100" customFormat="1" ht="15" customHeight="1">
      <c r="A196" s="538" t="s">
        <v>121</v>
      </c>
      <c r="B196" s="538"/>
      <c r="C196" s="539" t="s">
        <v>49</v>
      </c>
      <c r="D196" s="539"/>
      <c r="E196" s="539"/>
      <c r="F196" s="539"/>
      <c r="G196" s="539"/>
      <c r="H196" s="539"/>
      <c r="I196" s="539"/>
      <c r="J196" s="539"/>
      <c r="K196" s="539"/>
      <c r="L196" s="539"/>
      <c r="M196" s="539"/>
      <c r="O196" s="349"/>
      <c r="P196" s="349"/>
      <c r="Q196" s="349"/>
      <c r="R196" s="349"/>
      <c r="S196" s="349"/>
      <c r="T196" s="349"/>
      <c r="U196" s="349"/>
      <c r="V196" s="349"/>
      <c r="W196" s="349"/>
      <c r="X196" s="349"/>
    </row>
    <row r="197" spans="1:24" s="100" customFormat="1" ht="15" customHeight="1">
      <c r="A197" s="538"/>
      <c r="B197" s="538"/>
      <c r="C197" s="539"/>
      <c r="D197" s="539"/>
      <c r="E197" s="539"/>
      <c r="F197" s="539"/>
      <c r="G197" s="539"/>
      <c r="H197" s="539"/>
      <c r="I197" s="539"/>
      <c r="J197" s="539"/>
      <c r="K197" s="539"/>
      <c r="L197" s="539"/>
      <c r="M197" s="539"/>
      <c r="O197" s="349"/>
      <c r="P197" s="349"/>
      <c r="Q197" s="349"/>
      <c r="R197" s="349"/>
      <c r="S197" s="349"/>
      <c r="T197" s="349"/>
      <c r="U197" s="349"/>
      <c r="V197" s="349"/>
      <c r="W197" s="349"/>
      <c r="X197" s="349"/>
    </row>
    <row r="198" spans="1:24" s="100" customFormat="1" ht="15" customHeight="1">
      <c r="A198" s="538"/>
      <c r="B198" s="538"/>
      <c r="C198" s="539"/>
      <c r="D198" s="539"/>
      <c r="E198" s="539"/>
      <c r="F198" s="539"/>
      <c r="G198" s="539"/>
      <c r="H198" s="539"/>
      <c r="I198" s="539"/>
      <c r="J198" s="539"/>
      <c r="K198" s="539"/>
      <c r="L198" s="539"/>
      <c r="M198" s="539"/>
      <c r="O198" s="349"/>
      <c r="P198" s="349"/>
      <c r="Q198" s="349"/>
      <c r="R198" s="349"/>
      <c r="S198" s="349"/>
      <c r="T198" s="349"/>
      <c r="U198" s="349"/>
      <c r="V198" s="349"/>
      <c r="W198" s="349"/>
      <c r="X198" s="349"/>
    </row>
    <row r="199" spans="1:24" s="100" customFormat="1" ht="15" customHeight="1">
      <c r="A199" s="538"/>
      <c r="B199" s="538"/>
      <c r="C199" s="539"/>
      <c r="D199" s="539"/>
      <c r="E199" s="539"/>
      <c r="F199" s="539"/>
      <c r="G199" s="539"/>
      <c r="H199" s="539"/>
      <c r="I199" s="539"/>
      <c r="J199" s="539"/>
      <c r="K199" s="539"/>
      <c r="L199" s="539"/>
      <c r="M199" s="539"/>
      <c r="O199" s="349"/>
      <c r="P199" s="349"/>
      <c r="Q199" s="349"/>
      <c r="R199" s="349"/>
      <c r="S199" s="349"/>
      <c r="T199" s="349"/>
      <c r="U199" s="349"/>
      <c r="V199" s="349"/>
      <c r="W199" s="349"/>
      <c r="X199" s="349"/>
    </row>
    <row r="200" spans="1:8" s="100" customFormat="1" ht="50.25" customHeight="1" thickBot="1">
      <c r="A200" s="206"/>
      <c r="H200" s="205"/>
    </row>
    <row r="201" spans="1:13" s="98" customFormat="1" ht="30.75" customHeight="1" thickBot="1" thickTop="1">
      <c r="A201" s="540" t="s">
        <v>120</v>
      </c>
      <c r="B201" s="541"/>
      <c r="C201" s="541"/>
      <c r="D201" s="541"/>
      <c r="E201" s="541"/>
      <c r="F201" s="542"/>
      <c r="G201" s="204" t="s">
        <v>118</v>
      </c>
      <c r="H201" s="203"/>
      <c r="I201" s="543" t="s">
        <v>119</v>
      </c>
      <c r="J201" s="543"/>
      <c r="K201" s="543"/>
      <c r="L201" s="543"/>
      <c r="M201" s="202" t="s">
        <v>118</v>
      </c>
    </row>
    <row r="202" spans="1:13" s="98" customFormat="1" ht="18" customHeight="1">
      <c r="A202" s="147">
        <v>60</v>
      </c>
      <c r="B202" s="165" t="s">
        <v>117</v>
      </c>
      <c r="C202" s="141"/>
      <c r="D202" s="141"/>
      <c r="E202" s="141"/>
      <c r="F202" s="141"/>
      <c r="G202" s="201">
        <f>SUM(G203:G207)</f>
        <v>0</v>
      </c>
      <c r="H202" s="200">
        <v>70</v>
      </c>
      <c r="I202" s="544" t="s">
        <v>116</v>
      </c>
      <c r="J202" s="544"/>
      <c r="K202" s="544"/>
      <c r="L202" s="545"/>
      <c r="M202" s="548">
        <f>M204+M206+M208+M210</f>
        <v>0</v>
      </c>
    </row>
    <row r="203" spans="1:13" s="98" customFormat="1" ht="18">
      <c r="A203" s="134"/>
      <c r="B203" s="133" t="s">
        <v>115</v>
      </c>
      <c r="C203" s="141"/>
      <c r="D203" s="141"/>
      <c r="E203" s="141"/>
      <c r="F203" s="141"/>
      <c r="G203" s="378"/>
      <c r="H203" s="157"/>
      <c r="I203" s="546"/>
      <c r="J203" s="546"/>
      <c r="K203" s="546"/>
      <c r="L203" s="547"/>
      <c r="M203" s="549"/>
    </row>
    <row r="204" spans="1:13" s="98" customFormat="1" ht="18" customHeight="1">
      <c r="A204" s="134"/>
      <c r="B204" s="133" t="s">
        <v>114</v>
      </c>
      <c r="C204" s="141"/>
      <c r="D204" s="141"/>
      <c r="E204" s="141"/>
      <c r="F204" s="141"/>
      <c r="G204" s="378"/>
      <c r="H204" s="154">
        <v>70623</v>
      </c>
      <c r="I204" s="550" t="s">
        <v>113</v>
      </c>
      <c r="J204" s="550"/>
      <c r="K204" s="550"/>
      <c r="L204" s="550"/>
      <c r="M204" s="379"/>
    </row>
    <row r="205" spans="1:13" s="98" customFormat="1" ht="18">
      <c r="A205" s="134"/>
      <c r="B205" s="163"/>
      <c r="C205" s="141"/>
      <c r="D205" s="141"/>
      <c r="E205" s="141"/>
      <c r="F205" s="141"/>
      <c r="G205" s="378"/>
      <c r="H205" s="182"/>
      <c r="I205" s="6"/>
      <c r="J205" s="6"/>
      <c r="K205" s="6"/>
      <c r="L205" s="6"/>
      <c r="M205" s="166"/>
    </row>
    <row r="206" spans="1:13" s="98" customFormat="1" ht="18" customHeight="1">
      <c r="A206" s="134"/>
      <c r="C206" s="141"/>
      <c r="D206" s="141"/>
      <c r="E206" s="141"/>
      <c r="F206" s="141"/>
      <c r="G206" s="378"/>
      <c r="H206" s="154">
        <v>70642</v>
      </c>
      <c r="I206" s="550" t="s">
        <v>112</v>
      </c>
      <c r="J206" s="550"/>
      <c r="K206" s="550"/>
      <c r="L206" s="551"/>
      <c r="M206" s="379"/>
    </row>
    <row r="207" spans="1:13" s="98" customFormat="1" ht="17.25">
      <c r="A207" s="134"/>
      <c r="B207" s="163"/>
      <c r="C207" s="141"/>
      <c r="D207" s="141"/>
      <c r="E207" s="141"/>
      <c r="F207" s="141"/>
      <c r="G207" s="378"/>
      <c r="H207" s="154"/>
      <c r="I207" s="132"/>
      <c r="J207" s="132"/>
      <c r="K207" s="132"/>
      <c r="L207" s="131"/>
      <c r="M207" s="199"/>
    </row>
    <row r="208" spans="1:13" s="98" customFormat="1" ht="18" customHeight="1">
      <c r="A208" s="153"/>
      <c r="B208" s="141"/>
      <c r="C208" s="141"/>
      <c r="D208" s="141"/>
      <c r="E208" s="141"/>
      <c r="F208" s="141"/>
      <c r="G208" s="180"/>
      <c r="H208" s="182">
        <v>708</v>
      </c>
      <c r="I208" s="552" t="s">
        <v>111</v>
      </c>
      <c r="J208" s="552"/>
      <c r="K208" s="552"/>
      <c r="L208" s="553"/>
      <c r="M208" s="379"/>
    </row>
    <row r="209" spans="1:13" s="98" customFormat="1" ht="18">
      <c r="A209" s="147">
        <v>61</v>
      </c>
      <c r="B209" s="165" t="s">
        <v>110</v>
      </c>
      <c r="C209" s="131"/>
      <c r="D209" s="141"/>
      <c r="E209" s="141"/>
      <c r="F209" s="141"/>
      <c r="G209" s="158">
        <f>SUM(G210:G216)</f>
        <v>0</v>
      </c>
      <c r="H209" s="127"/>
      <c r="I209" s="198"/>
      <c r="J209" s="198"/>
      <c r="K209" s="198"/>
      <c r="L209" s="197"/>
      <c r="M209" s="172"/>
    </row>
    <row r="210" spans="1:13" s="98" customFormat="1" ht="17.25">
      <c r="A210" s="134"/>
      <c r="B210" s="133" t="s">
        <v>109</v>
      </c>
      <c r="C210" s="131" t="s">
        <v>89</v>
      </c>
      <c r="D210" s="141"/>
      <c r="E210" s="141"/>
      <c r="F210" s="141"/>
      <c r="G210" s="378"/>
      <c r="H210" s="127"/>
      <c r="I210" s="196"/>
      <c r="J210" s="196"/>
      <c r="K210" s="196"/>
      <c r="L210" s="195"/>
      <c r="M210" s="379"/>
    </row>
    <row r="211" spans="1:13" s="98" customFormat="1" ht="16.5">
      <c r="A211" s="134"/>
      <c r="B211" s="163"/>
      <c r="C211" s="141"/>
      <c r="D211" s="141"/>
      <c r="E211" s="141"/>
      <c r="F211" s="141"/>
      <c r="G211" s="378"/>
      <c r="H211" s="127"/>
      <c r="I211" s="194"/>
      <c r="J211" s="194"/>
      <c r="K211" s="194"/>
      <c r="L211" s="194"/>
      <c r="M211" s="172"/>
    </row>
    <row r="212" spans="1:13" s="98" customFormat="1" ht="18" customHeight="1">
      <c r="A212" s="134"/>
      <c r="D212" s="141"/>
      <c r="E212" s="141"/>
      <c r="F212" s="141"/>
      <c r="G212" s="378"/>
      <c r="H212" s="193">
        <v>74</v>
      </c>
      <c r="I212" s="546" t="s">
        <v>108</v>
      </c>
      <c r="J212" s="546"/>
      <c r="K212" s="546"/>
      <c r="L212" s="547"/>
      <c r="M212" s="192">
        <f>M214+M215+M217+M219+M221+M223+M225+M227+M229+M231+M233+M235</f>
        <v>0</v>
      </c>
    </row>
    <row r="213" spans="1:13" s="98" customFormat="1" ht="17.25">
      <c r="A213" s="134"/>
      <c r="B213" s="133" t="s">
        <v>107</v>
      </c>
      <c r="C213" s="141"/>
      <c r="D213" s="141"/>
      <c r="E213" s="141"/>
      <c r="F213" s="141"/>
      <c r="G213" s="378"/>
      <c r="H213" s="127"/>
      <c r="I213" s="191"/>
      <c r="J213" s="191"/>
      <c r="K213" s="191"/>
      <c r="L213" s="190"/>
      <c r="M213" s="189"/>
    </row>
    <row r="214" spans="1:13" s="98" customFormat="1" ht="18" customHeight="1">
      <c r="A214" s="134"/>
      <c r="B214" s="133" t="s">
        <v>106</v>
      </c>
      <c r="C214" s="141"/>
      <c r="D214" s="141"/>
      <c r="E214" s="141"/>
      <c r="F214" s="141"/>
      <c r="G214" s="378"/>
      <c r="H214" s="154">
        <v>741</v>
      </c>
      <c r="I214" s="188" t="s">
        <v>104</v>
      </c>
      <c r="J214" s="550" t="s">
        <v>105</v>
      </c>
      <c r="K214" s="550"/>
      <c r="L214" s="131"/>
      <c r="M214" s="380"/>
    </row>
    <row r="215" spans="1:13" s="98" customFormat="1" ht="17.25">
      <c r="A215" s="134"/>
      <c r="B215" s="163"/>
      <c r="C215" s="141"/>
      <c r="D215" s="141"/>
      <c r="E215" s="141"/>
      <c r="F215" s="141"/>
      <c r="G215" s="378"/>
      <c r="H215" s="154">
        <v>7452</v>
      </c>
      <c r="I215" s="132" t="s">
        <v>104</v>
      </c>
      <c r="J215" s="132" t="s">
        <v>103</v>
      </c>
      <c r="K215" s="132"/>
      <c r="L215" s="131"/>
      <c r="M215" s="380"/>
    </row>
    <row r="216" spans="1:13" s="98" customFormat="1" ht="18">
      <c r="A216" s="134"/>
      <c r="B216" s="163"/>
      <c r="C216" s="141"/>
      <c r="D216" s="141"/>
      <c r="E216" s="141"/>
      <c r="F216" s="141"/>
      <c r="G216" s="378"/>
      <c r="H216" s="154"/>
      <c r="I216" s="6"/>
      <c r="J216" s="6"/>
      <c r="K216" s="132"/>
      <c r="L216" s="131"/>
      <c r="M216" s="187"/>
    </row>
    <row r="217" spans="1:13" s="98" customFormat="1" ht="17.25">
      <c r="A217" s="153"/>
      <c r="B217" s="141"/>
      <c r="C217" s="141"/>
      <c r="D217" s="141"/>
      <c r="E217" s="141"/>
      <c r="F217" s="141"/>
      <c r="G217" s="180"/>
      <c r="H217" s="154">
        <v>741</v>
      </c>
      <c r="I217" s="132" t="s">
        <v>102</v>
      </c>
      <c r="J217" s="132" t="s">
        <v>89</v>
      </c>
      <c r="K217" s="132"/>
      <c r="L217" s="131"/>
      <c r="M217" s="380"/>
    </row>
    <row r="218" spans="1:13" s="98" customFormat="1" ht="18">
      <c r="A218" s="147">
        <v>62</v>
      </c>
      <c r="B218" s="165" t="s">
        <v>101</v>
      </c>
      <c r="C218" s="131"/>
      <c r="D218" s="141"/>
      <c r="E218" s="141"/>
      <c r="F218" s="141"/>
      <c r="G218" s="158">
        <f>SUM(G219:G224)</f>
        <v>0</v>
      </c>
      <c r="H218" s="154"/>
      <c r="I218" s="6"/>
      <c r="J218" s="6"/>
      <c r="K218" s="6"/>
      <c r="L218" s="131"/>
      <c r="M218" s="187"/>
    </row>
    <row r="219" spans="1:13" s="98" customFormat="1" ht="18">
      <c r="A219" s="134"/>
      <c r="B219" s="133" t="s">
        <v>100</v>
      </c>
      <c r="C219" s="141"/>
      <c r="D219" s="141"/>
      <c r="E219" s="141"/>
      <c r="F219" s="141"/>
      <c r="G219" s="378"/>
      <c r="H219" s="154">
        <v>742</v>
      </c>
      <c r="I219" s="132" t="s">
        <v>99</v>
      </c>
      <c r="J219" s="132" t="s">
        <v>89</v>
      </c>
      <c r="K219" s="6"/>
      <c r="L219" s="6"/>
      <c r="M219" s="380"/>
    </row>
    <row r="220" spans="1:13" s="98" customFormat="1" ht="18">
      <c r="A220" s="134"/>
      <c r="B220" s="6"/>
      <c r="C220" s="141"/>
      <c r="D220" s="141"/>
      <c r="E220" s="141"/>
      <c r="F220" s="141"/>
      <c r="G220" s="378"/>
      <c r="H220" s="182"/>
      <c r="I220" s="6"/>
      <c r="J220" s="6"/>
      <c r="K220" s="6"/>
      <c r="L220" s="186"/>
      <c r="M220" s="156"/>
    </row>
    <row r="221" spans="1:13" s="98" customFormat="1" ht="17.25">
      <c r="A221" s="134"/>
      <c r="B221" s="133" t="s">
        <v>98</v>
      </c>
      <c r="C221" s="141"/>
      <c r="D221" s="141"/>
      <c r="E221" s="141"/>
      <c r="F221" s="141"/>
      <c r="G221" s="378"/>
      <c r="H221" s="154">
        <v>743</v>
      </c>
      <c r="I221" s="132" t="s">
        <v>97</v>
      </c>
      <c r="J221" s="132"/>
      <c r="K221" s="132" t="s">
        <v>89</v>
      </c>
      <c r="L221" s="186"/>
      <c r="M221" s="379"/>
    </row>
    <row r="222" spans="1:13" s="98" customFormat="1" ht="18">
      <c r="A222" s="134"/>
      <c r="B222" s="133"/>
      <c r="C222" s="141"/>
      <c r="D222" s="141"/>
      <c r="E222" s="141"/>
      <c r="F222" s="141"/>
      <c r="G222" s="378"/>
      <c r="H222" s="154"/>
      <c r="I222" s="6"/>
      <c r="J222" s="6"/>
      <c r="K222" s="185"/>
      <c r="L222" s="184"/>
      <c r="M222" s="169"/>
    </row>
    <row r="223" spans="1:13" s="98" customFormat="1" ht="18">
      <c r="A223" s="134"/>
      <c r="B223" s="133" t="s">
        <v>96</v>
      </c>
      <c r="C223" s="141"/>
      <c r="D223" s="141"/>
      <c r="E223" s="141"/>
      <c r="F223" s="141"/>
      <c r="G223" s="378"/>
      <c r="H223" s="182">
        <v>746</v>
      </c>
      <c r="I223" s="132" t="s">
        <v>95</v>
      </c>
      <c r="J223" s="6"/>
      <c r="K223" s="132" t="s">
        <v>94</v>
      </c>
      <c r="L223" s="6"/>
      <c r="M223" s="379"/>
    </row>
    <row r="224" spans="1:13" s="98" customFormat="1" ht="18">
      <c r="A224" s="134"/>
      <c r="B224" s="163"/>
      <c r="C224" s="141"/>
      <c r="D224" s="141"/>
      <c r="E224" s="141"/>
      <c r="F224" s="141"/>
      <c r="G224" s="378"/>
      <c r="H224" s="154"/>
      <c r="I224" s="6"/>
      <c r="J224" s="6"/>
      <c r="K224" s="6"/>
      <c r="L224" s="6"/>
      <c r="M224" s="169"/>
    </row>
    <row r="225" spans="1:13" s="98" customFormat="1" ht="18">
      <c r="A225" s="134"/>
      <c r="B225" s="163"/>
      <c r="C225" s="141"/>
      <c r="D225" s="141"/>
      <c r="E225" s="141"/>
      <c r="F225" s="141"/>
      <c r="G225" s="170"/>
      <c r="H225" s="154">
        <v>744</v>
      </c>
      <c r="I225" s="183" t="s">
        <v>93</v>
      </c>
      <c r="J225" s="132" t="s">
        <v>89</v>
      </c>
      <c r="K225" s="6"/>
      <c r="L225" s="6"/>
      <c r="M225" s="379"/>
    </row>
    <row r="226" spans="1:13" s="98" customFormat="1" ht="18">
      <c r="A226" s="161">
        <v>63</v>
      </c>
      <c r="B226" s="160" t="s">
        <v>92</v>
      </c>
      <c r="C226" s="159"/>
      <c r="D226" s="159"/>
      <c r="E226" s="159"/>
      <c r="F226" s="159"/>
      <c r="G226" s="158">
        <f>SUM(G227:G229)</f>
        <v>0</v>
      </c>
      <c r="H226" s="182"/>
      <c r="I226" s="6"/>
      <c r="J226" s="6"/>
      <c r="K226" s="6"/>
      <c r="L226" s="6"/>
      <c r="M226" s="156"/>
    </row>
    <row r="227" spans="1:13" s="98" customFormat="1" ht="18" customHeight="1">
      <c r="A227" s="143"/>
      <c r="B227" s="133" t="s">
        <v>91</v>
      </c>
      <c r="C227" s="141"/>
      <c r="D227" s="141"/>
      <c r="E227" s="141"/>
      <c r="F227" s="141"/>
      <c r="G227" s="378"/>
      <c r="H227" s="154"/>
      <c r="I227" s="550" t="s">
        <v>90</v>
      </c>
      <c r="J227" s="550"/>
      <c r="K227" s="132" t="s">
        <v>89</v>
      </c>
      <c r="L227" s="136"/>
      <c r="M227" s="379"/>
    </row>
    <row r="228" spans="1:13" s="98" customFormat="1" ht="18">
      <c r="A228" s="134"/>
      <c r="B228" s="133" t="s">
        <v>88</v>
      </c>
      <c r="C228" s="141"/>
      <c r="D228" s="141"/>
      <c r="E228" s="141"/>
      <c r="F228" s="141"/>
      <c r="G228" s="378"/>
      <c r="H228" s="154"/>
      <c r="I228" s="6"/>
      <c r="J228" s="6"/>
      <c r="K228" s="6"/>
      <c r="L228" s="6"/>
      <c r="M228" s="169"/>
    </row>
    <row r="229" spans="1:13" s="98" customFormat="1" ht="18">
      <c r="A229" s="134"/>
      <c r="B229" s="155"/>
      <c r="C229" s="141"/>
      <c r="D229" s="141"/>
      <c r="E229" s="141"/>
      <c r="F229" s="141"/>
      <c r="G229" s="378"/>
      <c r="H229" s="154"/>
      <c r="I229" s="181" t="s">
        <v>87</v>
      </c>
      <c r="J229" s="137"/>
      <c r="K229" s="137"/>
      <c r="L229" s="136"/>
      <c r="M229" s="379"/>
    </row>
    <row r="230" spans="1:13" s="98" customFormat="1" ht="18">
      <c r="A230" s="153"/>
      <c r="B230" s="141"/>
      <c r="C230" s="141"/>
      <c r="D230" s="141"/>
      <c r="E230" s="141"/>
      <c r="F230" s="141"/>
      <c r="G230" s="180"/>
      <c r="H230" s="154"/>
      <c r="I230" s="6"/>
      <c r="J230" s="6"/>
      <c r="K230" s="6"/>
      <c r="L230" s="6"/>
      <c r="M230" s="169"/>
    </row>
    <row r="231" spans="1:13" s="98" customFormat="1" ht="18" customHeight="1">
      <c r="A231" s="147">
        <v>64</v>
      </c>
      <c r="B231" s="165" t="s">
        <v>86</v>
      </c>
      <c r="C231" s="141"/>
      <c r="D231" s="141"/>
      <c r="E231" s="141"/>
      <c r="F231" s="141"/>
      <c r="G231" s="158">
        <f>SUM(G232:G235)</f>
        <v>0</v>
      </c>
      <c r="H231" s="179"/>
      <c r="I231" s="550" t="s">
        <v>85</v>
      </c>
      <c r="J231" s="550"/>
      <c r="K231" s="550"/>
      <c r="L231" s="551"/>
      <c r="M231" s="379"/>
    </row>
    <row r="232" spans="1:13" s="98" customFormat="1" ht="18">
      <c r="A232" s="134"/>
      <c r="B232" s="133" t="s">
        <v>84</v>
      </c>
      <c r="C232" s="141"/>
      <c r="D232" s="141"/>
      <c r="E232" s="141"/>
      <c r="F232" s="141"/>
      <c r="G232" s="378"/>
      <c r="H232" s="154"/>
      <c r="I232" s="6"/>
      <c r="J232" s="6"/>
      <c r="K232" s="6"/>
      <c r="L232" s="6"/>
      <c r="M232" s="169"/>
    </row>
    <row r="233" spans="1:13" s="98" customFormat="1" ht="18.75" customHeight="1">
      <c r="A233" s="134"/>
      <c r="B233" s="178" t="s">
        <v>83</v>
      </c>
      <c r="C233" s="141"/>
      <c r="D233" s="141"/>
      <c r="E233" s="141"/>
      <c r="F233" s="141"/>
      <c r="G233" s="378"/>
      <c r="H233" s="175"/>
      <c r="I233" s="550" t="s">
        <v>82</v>
      </c>
      <c r="J233" s="550"/>
      <c r="K233" s="550"/>
      <c r="L233" s="551"/>
      <c r="M233" s="379"/>
    </row>
    <row r="234" spans="1:13" s="98" customFormat="1" ht="18">
      <c r="A234" s="134"/>
      <c r="B234" s="177" t="s">
        <v>81</v>
      </c>
      <c r="C234" s="141"/>
      <c r="D234" s="141"/>
      <c r="E234" s="141"/>
      <c r="F234" s="141"/>
      <c r="G234" s="378"/>
      <c r="H234" s="154"/>
      <c r="I234" s="137"/>
      <c r="J234" s="137"/>
      <c r="K234" s="137"/>
      <c r="L234" s="136"/>
      <c r="M234" s="176"/>
    </row>
    <row r="235" spans="1:13" s="98" customFormat="1" ht="18.75" customHeight="1">
      <c r="A235" s="153"/>
      <c r="B235" s="174"/>
      <c r="C235" s="174"/>
      <c r="D235" s="174"/>
      <c r="E235" s="174"/>
      <c r="F235" s="173"/>
      <c r="G235" s="378"/>
      <c r="H235" s="175"/>
      <c r="I235" s="550" t="s">
        <v>80</v>
      </c>
      <c r="J235" s="550"/>
      <c r="K235" s="550"/>
      <c r="L235" s="6"/>
      <c r="M235" s="379"/>
    </row>
    <row r="236" spans="1:13" s="98" customFormat="1" ht="16.5">
      <c r="A236" s="134"/>
      <c r="B236" s="174"/>
      <c r="C236" s="174"/>
      <c r="D236" s="174"/>
      <c r="E236" s="174"/>
      <c r="F236" s="173"/>
      <c r="G236" s="170"/>
      <c r="H236" s="99"/>
      <c r="M236" s="172"/>
    </row>
    <row r="237" spans="1:13" s="98" customFormat="1" ht="18" customHeight="1">
      <c r="A237" s="147">
        <v>65</v>
      </c>
      <c r="B237" s="165" t="s">
        <v>79</v>
      </c>
      <c r="C237" s="141"/>
      <c r="D237" s="141"/>
      <c r="E237" s="141"/>
      <c r="F237" s="141"/>
      <c r="G237" s="171">
        <f>G238</f>
        <v>0</v>
      </c>
      <c r="H237" s="168">
        <v>75</v>
      </c>
      <c r="I237" s="546" t="s">
        <v>78</v>
      </c>
      <c r="J237" s="546"/>
      <c r="K237" s="546"/>
      <c r="L237" s="547"/>
      <c r="M237" s="156">
        <f>M238</f>
        <v>0</v>
      </c>
    </row>
    <row r="238" spans="1:13" s="98" customFormat="1" ht="18" customHeight="1">
      <c r="A238" s="99"/>
      <c r="G238" s="378"/>
      <c r="H238" s="127"/>
      <c r="I238" s="550" t="s">
        <v>77</v>
      </c>
      <c r="J238" s="550"/>
      <c r="K238" s="550"/>
      <c r="L238" s="550"/>
      <c r="M238" s="379"/>
    </row>
    <row r="239" spans="1:13" s="98" customFormat="1" ht="16.5">
      <c r="A239" s="143"/>
      <c r="B239" s="163"/>
      <c r="C239" s="141"/>
      <c r="D239" s="141"/>
      <c r="E239" s="141"/>
      <c r="F239" s="141"/>
      <c r="G239" s="170"/>
      <c r="H239" s="99"/>
      <c r="M239" s="169"/>
    </row>
    <row r="240" spans="1:13" s="98" customFormat="1" ht="18" customHeight="1">
      <c r="A240" s="147">
        <v>66</v>
      </c>
      <c r="B240" s="165" t="s">
        <v>76</v>
      </c>
      <c r="C240" s="159"/>
      <c r="D240" s="159"/>
      <c r="E240" s="141"/>
      <c r="F240" s="141"/>
      <c r="G240" s="164">
        <f>G241</f>
        <v>0</v>
      </c>
      <c r="H240" s="168">
        <v>76</v>
      </c>
      <c r="I240" s="546" t="s">
        <v>75</v>
      </c>
      <c r="J240" s="546"/>
      <c r="K240" s="546"/>
      <c r="L240" s="546"/>
      <c r="M240" s="167">
        <f>M241</f>
        <v>0</v>
      </c>
    </row>
    <row r="241" spans="1:13" s="98" customFormat="1" ht="16.5">
      <c r="A241" s="153"/>
      <c r="B241" s="141"/>
      <c r="C241" s="141"/>
      <c r="D241" s="141"/>
      <c r="E241" s="141"/>
      <c r="F241" s="141"/>
      <c r="G241" s="378"/>
      <c r="H241" s="99"/>
      <c r="M241" s="379"/>
    </row>
    <row r="242" spans="1:13" s="98" customFormat="1" ht="18" customHeight="1">
      <c r="A242" s="99"/>
      <c r="F242" s="141"/>
      <c r="G242" s="158"/>
      <c r="H242" s="157">
        <v>78</v>
      </c>
      <c r="I242" s="550" t="s">
        <v>74</v>
      </c>
      <c r="J242" s="550"/>
      <c r="K242" s="550"/>
      <c r="L242" s="551"/>
      <c r="M242" s="166">
        <f>M243</f>
        <v>0</v>
      </c>
    </row>
    <row r="243" spans="1:13" s="98" customFormat="1" ht="18">
      <c r="A243" s="147">
        <v>67</v>
      </c>
      <c r="B243" s="165" t="s">
        <v>73</v>
      </c>
      <c r="C243" s="141"/>
      <c r="D243" s="141"/>
      <c r="E243" s="141"/>
      <c r="F243" s="141"/>
      <c r="G243" s="164">
        <f>G244</f>
        <v>0</v>
      </c>
      <c r="H243" s="157"/>
      <c r="I243" s="550"/>
      <c r="J243" s="550"/>
      <c r="K243" s="550"/>
      <c r="L243" s="551"/>
      <c r="M243" s="379"/>
    </row>
    <row r="244" spans="1:13" s="98" customFormat="1" ht="16.5">
      <c r="A244" s="143"/>
      <c r="B244" s="163"/>
      <c r="C244" s="141"/>
      <c r="D244" s="141"/>
      <c r="E244" s="141"/>
      <c r="F244" s="141"/>
      <c r="G244" s="378"/>
      <c r="H244" s="99"/>
      <c r="M244" s="162"/>
    </row>
    <row r="245" spans="1:13" s="98" customFormat="1" ht="18" customHeight="1">
      <c r="A245" s="161">
        <v>68</v>
      </c>
      <c r="B245" s="160" t="s">
        <v>72</v>
      </c>
      <c r="C245" s="159"/>
      <c r="D245" s="159"/>
      <c r="E245" s="159"/>
      <c r="F245" s="141"/>
      <c r="G245" s="158">
        <f>G246</f>
        <v>0</v>
      </c>
      <c r="H245" s="157">
        <v>79</v>
      </c>
      <c r="I245" s="552" t="s">
        <v>71</v>
      </c>
      <c r="J245" s="552"/>
      <c r="K245" s="552"/>
      <c r="L245" s="553"/>
      <c r="M245" s="156">
        <f>M246</f>
        <v>0</v>
      </c>
    </row>
    <row r="246" spans="1:13" s="98" customFormat="1" ht="17.25">
      <c r="A246" s="143"/>
      <c r="B246" s="155"/>
      <c r="C246" s="141"/>
      <c r="D246" s="141"/>
      <c r="E246" s="141"/>
      <c r="F246" s="141"/>
      <c r="G246" s="378"/>
      <c r="H246" s="154"/>
      <c r="I246" s="552"/>
      <c r="J246" s="552"/>
      <c r="K246" s="552"/>
      <c r="L246" s="553"/>
      <c r="M246" s="379"/>
    </row>
    <row r="247" spans="1:13" s="98" customFormat="1" ht="16.5" thickBot="1">
      <c r="A247" s="153"/>
      <c r="B247" s="141"/>
      <c r="C247" s="141"/>
      <c r="D247" s="141"/>
      <c r="E247" s="141"/>
      <c r="F247" s="141"/>
      <c r="G247" s="152"/>
      <c r="H247" s="151"/>
      <c r="L247" s="139"/>
      <c r="M247" s="150"/>
    </row>
    <row r="248" spans="1:13" s="121" customFormat="1" ht="27" customHeight="1" thickBot="1">
      <c r="A248" s="125"/>
      <c r="B248" s="554" t="s">
        <v>70</v>
      </c>
      <c r="C248" s="554"/>
      <c r="D248" s="554"/>
      <c r="E248" s="554"/>
      <c r="F248" s="554"/>
      <c r="G248" s="124">
        <f>G245+G243+G240+G237+G231+G226+G218+G209+G202</f>
        <v>0</v>
      </c>
      <c r="H248" s="123"/>
      <c r="I248" s="555" t="s">
        <v>69</v>
      </c>
      <c r="J248" s="555"/>
      <c r="K248" s="555"/>
      <c r="L248" s="555"/>
      <c r="M248" s="122">
        <f>M245+M242+M240+M237+M212+M202</f>
        <v>0</v>
      </c>
    </row>
    <row r="249" spans="1:13" s="98" customFormat="1" ht="18.75" customHeight="1" thickBot="1">
      <c r="A249" s="143"/>
      <c r="B249" s="556" t="s">
        <v>68</v>
      </c>
      <c r="C249" s="556"/>
      <c r="D249" s="556"/>
      <c r="E249" s="556"/>
      <c r="F249" s="556"/>
      <c r="G249" s="149">
        <f>IF(M248&gt;G248,M248-G248,0)</f>
        <v>0</v>
      </c>
      <c r="H249" s="127"/>
      <c r="I249" s="557" t="s">
        <v>67</v>
      </c>
      <c r="J249" s="557"/>
      <c r="K249" s="557"/>
      <c r="L249" s="557"/>
      <c r="M249" s="148">
        <f>IF(G248&gt;M248,G248-M248,0)</f>
        <v>0</v>
      </c>
    </row>
    <row r="250" spans="1:13" s="98" customFormat="1" ht="18" customHeight="1">
      <c r="A250" s="147">
        <v>86</v>
      </c>
      <c r="B250" s="146" t="s">
        <v>66</v>
      </c>
      <c r="C250" s="141"/>
      <c r="D250" s="141"/>
      <c r="E250" s="141"/>
      <c r="F250" s="141"/>
      <c r="G250" s="140"/>
      <c r="H250" s="145">
        <v>87</v>
      </c>
      <c r="I250" s="557" t="s">
        <v>65</v>
      </c>
      <c r="J250" s="557"/>
      <c r="K250" s="557"/>
      <c r="L250" s="558"/>
      <c r="M250" s="144"/>
    </row>
    <row r="251" spans="1:13" s="98" customFormat="1" ht="16.5">
      <c r="A251" s="143"/>
      <c r="B251" s="142"/>
      <c r="C251" s="141"/>
      <c r="D251" s="141"/>
      <c r="E251" s="141"/>
      <c r="F251" s="141"/>
      <c r="G251" s="140"/>
      <c r="H251" s="127"/>
      <c r="I251" s="557"/>
      <c r="J251" s="557"/>
      <c r="K251" s="557"/>
      <c r="L251" s="558"/>
      <c r="M251" s="138"/>
    </row>
    <row r="252" spans="1:13" s="98" customFormat="1" ht="18" customHeight="1">
      <c r="A252" s="134"/>
      <c r="B252" s="133" t="s">
        <v>64</v>
      </c>
      <c r="C252" s="131"/>
      <c r="D252" s="131"/>
      <c r="E252" s="131"/>
      <c r="F252" s="131"/>
      <c r="G252" s="378"/>
      <c r="H252" s="127"/>
      <c r="I252" s="550" t="s">
        <v>63</v>
      </c>
      <c r="J252" s="550"/>
      <c r="K252" s="137"/>
      <c r="L252" s="136"/>
      <c r="M252" s="130">
        <f>IF(G252="","",G252)</f>
      </c>
    </row>
    <row r="253" spans="1:13" s="98" customFormat="1" ht="18" customHeight="1">
      <c r="A253" s="134"/>
      <c r="B253" s="133" t="s">
        <v>62</v>
      </c>
      <c r="C253" s="131"/>
      <c r="D253" s="131"/>
      <c r="E253" s="131"/>
      <c r="F253" s="131"/>
      <c r="G253" s="378"/>
      <c r="H253" s="135"/>
      <c r="I253" s="550" t="s">
        <v>61</v>
      </c>
      <c r="J253" s="550"/>
      <c r="K253" s="550"/>
      <c r="L253" s="550"/>
      <c r="M253" s="130">
        <f>IF(G253="","",G253)</f>
      </c>
    </row>
    <row r="254" spans="1:13" s="98" customFormat="1" ht="18" thickBot="1">
      <c r="A254" s="134"/>
      <c r="B254" s="133" t="s">
        <v>60</v>
      </c>
      <c r="C254" s="131"/>
      <c r="D254" s="131"/>
      <c r="E254" s="131"/>
      <c r="F254" s="131"/>
      <c r="G254" s="378"/>
      <c r="H254" s="127"/>
      <c r="I254" s="133" t="s">
        <v>60</v>
      </c>
      <c r="J254" s="132"/>
      <c r="K254" s="132"/>
      <c r="L254" s="131"/>
      <c r="M254" s="130">
        <f>IF(G254="","",G254)</f>
      </c>
    </row>
    <row r="255" spans="1:13" s="98" customFormat="1" ht="18.75" customHeight="1" thickBot="1">
      <c r="A255" s="129"/>
      <c r="B255" s="559" t="s">
        <v>59</v>
      </c>
      <c r="C255" s="559"/>
      <c r="D255" s="559"/>
      <c r="E255" s="559"/>
      <c r="F255" s="559"/>
      <c r="G255" s="128">
        <f>SUM(G252:G254)</f>
        <v>0</v>
      </c>
      <c r="H255" s="127"/>
      <c r="I255" s="557" t="s">
        <v>59</v>
      </c>
      <c r="J255" s="557"/>
      <c r="K255" s="557"/>
      <c r="L255" s="557"/>
      <c r="M255" s="126">
        <f>SUM(M252:M254)</f>
        <v>0</v>
      </c>
    </row>
    <row r="256" spans="1:13" s="121" customFormat="1" ht="29.25" customHeight="1" thickBot="1">
      <c r="A256" s="125"/>
      <c r="B256" s="554" t="s">
        <v>58</v>
      </c>
      <c r="C256" s="554"/>
      <c r="D256" s="554"/>
      <c r="E256" s="554"/>
      <c r="F256" s="554"/>
      <c r="G256" s="124">
        <f>SUM(G248,G255)</f>
        <v>0</v>
      </c>
      <c r="H256" s="123"/>
      <c r="I256" s="555" t="s">
        <v>57</v>
      </c>
      <c r="J256" s="555"/>
      <c r="K256" s="555"/>
      <c r="L256" s="555"/>
      <c r="M256" s="122">
        <f>SUM(M248,M255)</f>
        <v>0</v>
      </c>
    </row>
    <row r="257" spans="1:8" s="98" customFormat="1" ht="33.75" customHeight="1" thickBot="1">
      <c r="A257" s="99"/>
      <c r="H257" s="99"/>
    </row>
    <row r="258" spans="1:13" s="100" customFormat="1" ht="21">
      <c r="A258" s="120" t="s">
        <v>56</v>
      </c>
      <c r="B258" s="116"/>
      <c r="C258" s="119"/>
      <c r="D258" s="560">
        <f>M214+M215</f>
        <v>0</v>
      </c>
      <c r="E258" s="560"/>
      <c r="F258" s="118"/>
      <c r="G258" s="117" t="s">
        <v>55</v>
      </c>
      <c r="H258" s="116"/>
      <c r="I258" s="117" t="e">
        <f>D258/M248</f>
        <v>#DIV/0!</v>
      </c>
      <c r="J258" s="116" t="s">
        <v>54</v>
      </c>
      <c r="K258" s="115"/>
      <c r="L258" s="114"/>
      <c r="M258" s="113"/>
    </row>
    <row r="259" spans="1:13" s="100" customFormat="1" ht="21">
      <c r="A259" s="112"/>
      <c r="B259" s="111"/>
      <c r="C259" s="110"/>
      <c r="D259" s="110"/>
      <c r="E259" s="109"/>
      <c r="F259" s="109"/>
      <c r="G259" s="108"/>
      <c r="H259" s="106"/>
      <c r="I259" s="107" t="s">
        <v>53</v>
      </c>
      <c r="J259" s="106"/>
      <c r="K259" s="105"/>
      <c r="L259" s="105"/>
      <c r="M259" s="104"/>
    </row>
    <row r="260" spans="1:13" s="100" customFormat="1" ht="21" thickBot="1">
      <c r="A260" s="561" t="s">
        <v>52</v>
      </c>
      <c r="B260" s="562"/>
      <c r="C260" s="562"/>
      <c r="D260" s="562"/>
      <c r="E260" s="562"/>
      <c r="F260" s="562"/>
      <c r="G260" s="562"/>
      <c r="H260" s="562"/>
      <c r="I260" s="562"/>
      <c r="J260" s="562"/>
      <c r="K260" s="103"/>
      <c r="L260" s="103"/>
      <c r="M260" s="102"/>
    </row>
    <row r="261" spans="1:13" s="100" customFormat="1" ht="14.25">
      <c r="A261" s="101"/>
      <c r="B261" s="101"/>
      <c r="C261" s="101"/>
      <c r="D261" s="101"/>
      <c r="E261" s="101"/>
      <c r="F261" s="101"/>
      <c r="G261" s="101"/>
      <c r="H261" s="101"/>
      <c r="I261" s="101"/>
      <c r="J261" s="101"/>
      <c r="K261" s="101"/>
      <c r="L261" s="101"/>
      <c r="M261" s="101"/>
    </row>
    <row r="262" spans="1:13" s="100" customFormat="1" ht="14.25">
      <c r="A262" s="101"/>
      <c r="B262" s="101"/>
      <c r="C262" s="101"/>
      <c r="D262" s="101"/>
      <c r="E262" s="101"/>
      <c r="F262" s="101"/>
      <c r="G262" s="101"/>
      <c r="H262" s="101"/>
      <c r="I262" s="101"/>
      <c r="J262" s="101"/>
      <c r="K262" s="101"/>
      <c r="L262" s="101"/>
      <c r="M262" s="101"/>
    </row>
    <row r="263" spans="1:14" s="100" customFormat="1" ht="15" customHeight="1">
      <c r="A263" s="563" t="s">
        <v>51</v>
      </c>
      <c r="B263" s="563"/>
      <c r="C263" s="563"/>
      <c r="D263" s="563"/>
      <c r="E263" s="563"/>
      <c r="F263" s="563"/>
      <c r="G263" s="563"/>
      <c r="H263" s="563"/>
      <c r="I263" s="563"/>
      <c r="J263" s="563"/>
      <c r="K263" s="563"/>
      <c r="L263" s="563"/>
      <c r="M263" s="563"/>
      <c r="N263" s="563"/>
    </row>
    <row r="264" spans="1:14" s="100" customFormat="1" ht="14.25">
      <c r="A264" s="563"/>
      <c r="B264" s="563"/>
      <c r="C264" s="563"/>
      <c r="D264" s="563"/>
      <c r="E264" s="563"/>
      <c r="F264" s="563"/>
      <c r="G264" s="563"/>
      <c r="H264" s="563"/>
      <c r="I264" s="563"/>
      <c r="J264" s="563"/>
      <c r="K264" s="563"/>
      <c r="L264" s="563"/>
      <c r="M264" s="563"/>
      <c r="N264" s="563"/>
    </row>
    <row r="265" spans="1:14" s="100" customFormat="1" ht="14.25">
      <c r="A265" s="563"/>
      <c r="B265" s="563"/>
      <c r="C265" s="563"/>
      <c r="D265" s="563"/>
      <c r="E265" s="563"/>
      <c r="F265" s="563"/>
      <c r="G265" s="563"/>
      <c r="H265" s="563"/>
      <c r="I265" s="563"/>
      <c r="J265" s="563"/>
      <c r="K265" s="563"/>
      <c r="L265" s="563"/>
      <c r="M265" s="563"/>
      <c r="N265" s="563"/>
    </row>
    <row r="266" spans="1:14" s="98" customFormat="1" ht="14.25">
      <c r="A266" s="563"/>
      <c r="B266" s="563"/>
      <c r="C266" s="563"/>
      <c r="D266" s="563"/>
      <c r="E266" s="563"/>
      <c r="F266" s="563"/>
      <c r="G266" s="563"/>
      <c r="H266" s="563"/>
      <c r="I266" s="563"/>
      <c r="J266" s="563"/>
      <c r="K266" s="563"/>
      <c r="L266" s="563"/>
      <c r="M266" s="563"/>
      <c r="N266" s="563"/>
    </row>
    <row r="267" spans="1:8" s="98" customFormat="1" ht="14.25">
      <c r="A267" s="99"/>
      <c r="H267" s="99"/>
    </row>
    <row r="268" spans="1:8" s="98" customFormat="1" ht="14.25">
      <c r="A268" s="99"/>
      <c r="H268" s="99"/>
    </row>
    <row r="269" spans="1:14" s="100" customFormat="1" ht="15" customHeight="1">
      <c r="A269" s="538" t="s">
        <v>50</v>
      </c>
      <c r="B269" s="538"/>
      <c r="C269" s="539" t="s">
        <v>49</v>
      </c>
      <c r="D269" s="539"/>
      <c r="E269" s="539"/>
      <c r="F269" s="539"/>
      <c r="G269" s="539"/>
      <c r="H269" s="539"/>
      <c r="I269" s="539"/>
      <c r="J269" s="539"/>
      <c r="K269" s="539"/>
      <c r="L269" s="539"/>
      <c r="M269" s="539"/>
      <c r="N269" s="420"/>
    </row>
    <row r="270" spans="1:14" s="100" customFormat="1" ht="15" customHeight="1">
      <c r="A270" s="538"/>
      <c r="B270" s="538"/>
      <c r="C270" s="539"/>
      <c r="D270" s="539"/>
      <c r="E270" s="539"/>
      <c r="F270" s="539"/>
      <c r="G270" s="539"/>
      <c r="H270" s="539"/>
      <c r="I270" s="539"/>
      <c r="J270" s="539"/>
      <c r="K270" s="539"/>
      <c r="L270" s="539"/>
      <c r="M270" s="539"/>
      <c r="N270" s="420"/>
    </row>
    <row r="271" spans="1:14" s="100" customFormat="1" ht="15" customHeight="1">
      <c r="A271" s="538"/>
      <c r="B271" s="538"/>
      <c r="C271" s="539"/>
      <c r="D271" s="539"/>
      <c r="E271" s="539"/>
      <c r="F271" s="539"/>
      <c r="G271" s="539"/>
      <c r="H271" s="539"/>
      <c r="I271" s="539"/>
      <c r="J271" s="539"/>
      <c r="K271" s="539"/>
      <c r="L271" s="539"/>
      <c r="M271" s="539"/>
      <c r="N271" s="420"/>
    </row>
    <row r="272" spans="1:14" s="100" customFormat="1" ht="15" customHeight="1">
      <c r="A272" s="538"/>
      <c r="B272" s="538"/>
      <c r="C272" s="539"/>
      <c r="D272" s="539"/>
      <c r="E272" s="539"/>
      <c r="F272" s="539"/>
      <c r="G272" s="539"/>
      <c r="H272" s="539"/>
      <c r="I272" s="539"/>
      <c r="J272" s="539"/>
      <c r="K272" s="539"/>
      <c r="L272" s="539"/>
      <c r="M272" s="539"/>
      <c r="N272" s="420"/>
    </row>
    <row r="273" spans="1:14" s="100" customFormat="1" ht="21">
      <c r="A273" s="97"/>
      <c r="B273" s="97"/>
      <c r="C273" s="97"/>
      <c r="D273" s="97"/>
      <c r="E273" s="97"/>
      <c r="F273" s="97"/>
      <c r="G273" s="97"/>
      <c r="H273" s="97"/>
      <c r="I273" s="96"/>
      <c r="J273" s="96"/>
      <c r="K273" s="96"/>
      <c r="L273" s="96"/>
      <c r="M273" s="96"/>
      <c r="N273" s="42"/>
    </row>
    <row r="274" spans="1:14" s="100" customFormat="1" ht="36.75" customHeight="1">
      <c r="A274" s="97"/>
      <c r="B274" s="97"/>
      <c r="C274" s="97"/>
      <c r="D274" s="97"/>
      <c r="E274" s="97"/>
      <c r="F274" s="97"/>
      <c r="G274" s="97"/>
      <c r="H274" s="97"/>
      <c r="I274" s="96"/>
      <c r="J274" s="96"/>
      <c r="K274" s="96"/>
      <c r="L274" s="96"/>
      <c r="M274" s="96"/>
      <c r="N274" s="42"/>
    </row>
    <row r="275" spans="1:13" s="94" customFormat="1" ht="15" customHeight="1">
      <c r="A275" s="564" t="s">
        <v>48</v>
      </c>
      <c r="B275" s="564"/>
      <c r="C275" s="564"/>
      <c r="D275" s="564"/>
      <c r="E275" s="564"/>
      <c r="F275" s="564"/>
      <c r="G275" s="564"/>
      <c r="H275" s="564"/>
      <c r="I275" s="564"/>
      <c r="J275" s="564"/>
      <c r="K275" s="564"/>
      <c r="L275" s="564"/>
      <c r="M275" s="564"/>
    </row>
    <row r="276" spans="1:13" s="94" customFormat="1" ht="28.5" customHeight="1">
      <c r="A276" s="564"/>
      <c r="B276" s="564"/>
      <c r="C276" s="564"/>
      <c r="D276" s="564"/>
      <c r="E276" s="564"/>
      <c r="F276" s="564"/>
      <c r="G276" s="564"/>
      <c r="H276" s="564"/>
      <c r="I276" s="564"/>
      <c r="J276" s="564"/>
      <c r="K276" s="564"/>
      <c r="L276" s="564"/>
      <c r="M276" s="564"/>
    </row>
    <row r="277" spans="1:13" s="94" customFormat="1" ht="15.75" customHeight="1">
      <c r="A277" s="565"/>
      <c r="B277" s="565"/>
      <c r="C277" s="565"/>
      <c r="D277" s="565"/>
      <c r="E277" s="565"/>
      <c r="F277" s="565"/>
      <c r="G277" s="565"/>
      <c r="H277" s="565"/>
      <c r="I277" s="565"/>
      <c r="J277" s="565"/>
      <c r="K277" s="565"/>
      <c r="L277" s="565"/>
      <c r="M277" s="565"/>
    </row>
    <row r="278" spans="1:13" s="94" customFormat="1" ht="15.75" customHeight="1">
      <c r="A278" s="565"/>
      <c r="B278" s="565"/>
      <c r="C278" s="565"/>
      <c r="D278" s="565"/>
      <c r="E278" s="565"/>
      <c r="F278" s="565"/>
      <c r="G278" s="565"/>
      <c r="H278" s="565"/>
      <c r="I278" s="565"/>
      <c r="J278" s="565"/>
      <c r="K278" s="565"/>
      <c r="L278" s="565"/>
      <c r="M278" s="565"/>
    </row>
    <row r="279" spans="1:13" s="94" customFormat="1" ht="15.75" customHeight="1">
      <c r="A279" s="565"/>
      <c r="B279" s="565"/>
      <c r="C279" s="565"/>
      <c r="D279" s="565"/>
      <c r="E279" s="565"/>
      <c r="F279" s="565"/>
      <c r="G279" s="565"/>
      <c r="H279" s="565"/>
      <c r="I279" s="565"/>
      <c r="J279" s="565"/>
      <c r="K279" s="565"/>
      <c r="L279" s="565"/>
      <c r="M279" s="565"/>
    </row>
    <row r="280" spans="1:13" s="94" customFormat="1" ht="15.75" customHeight="1">
      <c r="A280" s="565"/>
      <c r="B280" s="565"/>
      <c r="C280" s="565"/>
      <c r="D280" s="565"/>
      <c r="E280" s="565"/>
      <c r="F280" s="565"/>
      <c r="G280" s="565"/>
      <c r="H280" s="565"/>
      <c r="I280" s="565"/>
      <c r="J280" s="565"/>
      <c r="K280" s="565"/>
      <c r="L280" s="565"/>
      <c r="M280" s="565"/>
    </row>
    <row r="281" spans="1:13" s="94" customFormat="1" ht="15.75" customHeight="1">
      <c r="A281" s="565"/>
      <c r="B281" s="565"/>
      <c r="C281" s="565"/>
      <c r="D281" s="565"/>
      <c r="E281" s="565"/>
      <c r="F281" s="565"/>
      <c r="G281" s="565"/>
      <c r="H281" s="565"/>
      <c r="I281" s="565"/>
      <c r="J281" s="565"/>
      <c r="K281" s="565"/>
      <c r="L281" s="565"/>
      <c r="M281" s="565"/>
    </row>
    <row r="282" spans="1:13" s="94" customFormat="1" ht="15.75" customHeight="1">
      <c r="A282" s="565"/>
      <c r="B282" s="565"/>
      <c r="C282" s="565"/>
      <c r="D282" s="565"/>
      <c r="E282" s="565"/>
      <c r="F282" s="565"/>
      <c r="G282" s="565"/>
      <c r="H282" s="565"/>
      <c r="I282" s="565"/>
      <c r="J282" s="565"/>
      <c r="K282" s="565"/>
      <c r="L282" s="565"/>
      <c r="M282" s="565"/>
    </row>
    <row r="283" spans="1:13" s="94" customFormat="1" ht="15.75" customHeight="1">
      <c r="A283" s="565"/>
      <c r="B283" s="565"/>
      <c r="C283" s="565"/>
      <c r="D283" s="565"/>
      <c r="E283" s="565"/>
      <c r="F283" s="565"/>
      <c r="G283" s="565"/>
      <c r="H283" s="565"/>
      <c r="I283" s="565"/>
      <c r="J283" s="565"/>
      <c r="K283" s="565"/>
      <c r="L283" s="565"/>
      <c r="M283" s="565"/>
    </row>
    <row r="284" spans="1:13" s="94" customFormat="1" ht="74.25" customHeight="1">
      <c r="A284" s="565"/>
      <c r="B284" s="565"/>
      <c r="C284" s="565"/>
      <c r="D284" s="565"/>
      <c r="E284" s="565"/>
      <c r="F284" s="565"/>
      <c r="G284" s="565"/>
      <c r="H284" s="565"/>
      <c r="I284" s="565"/>
      <c r="J284" s="565"/>
      <c r="K284" s="565"/>
      <c r="L284" s="565"/>
      <c r="M284" s="565"/>
    </row>
    <row r="285" spans="1:8" s="94" customFormat="1" ht="36.75" customHeight="1">
      <c r="A285" s="50"/>
      <c r="B285" s="50"/>
      <c r="C285" s="50"/>
      <c r="D285" s="50"/>
      <c r="E285" s="50"/>
      <c r="F285" s="50"/>
      <c r="G285" s="50"/>
      <c r="H285" s="50"/>
    </row>
    <row r="286" spans="1:13" s="94" customFormat="1" ht="19.5" customHeight="1">
      <c r="A286" s="564" t="s">
        <v>47</v>
      </c>
      <c r="B286" s="564"/>
      <c r="C286" s="564"/>
      <c r="D286" s="564"/>
      <c r="E286" s="564"/>
      <c r="F286" s="564"/>
      <c r="G286" s="564"/>
      <c r="H286" s="564"/>
      <c r="I286" s="564"/>
      <c r="J286" s="564"/>
      <c r="K286" s="564"/>
      <c r="L286" s="564"/>
      <c r="M286" s="564"/>
    </row>
    <row r="287" spans="1:13" s="94" customFormat="1" ht="6" customHeight="1">
      <c r="A287" s="564"/>
      <c r="B287" s="564"/>
      <c r="C287" s="564"/>
      <c r="D287" s="564"/>
      <c r="E287" s="564"/>
      <c r="F287" s="564"/>
      <c r="G287" s="564"/>
      <c r="H287" s="564"/>
      <c r="I287" s="564"/>
      <c r="J287" s="564"/>
      <c r="K287" s="564"/>
      <c r="L287" s="564"/>
      <c r="M287" s="564"/>
    </row>
    <row r="288" spans="1:13" s="94" customFormat="1" ht="15.75" customHeight="1">
      <c r="A288" s="565"/>
      <c r="B288" s="565"/>
      <c r="C288" s="565"/>
      <c r="D288" s="565"/>
      <c r="E288" s="565"/>
      <c r="F288" s="565"/>
      <c r="G288" s="565"/>
      <c r="H288" s="565"/>
      <c r="I288" s="565"/>
      <c r="J288" s="565"/>
      <c r="K288" s="565"/>
      <c r="L288" s="565"/>
      <c r="M288" s="565"/>
    </row>
    <row r="289" spans="1:13" s="94" customFormat="1" ht="15.75" customHeight="1">
      <c r="A289" s="565"/>
      <c r="B289" s="565"/>
      <c r="C289" s="565"/>
      <c r="D289" s="565"/>
      <c r="E289" s="565"/>
      <c r="F289" s="565"/>
      <c r="G289" s="565"/>
      <c r="H289" s="565"/>
      <c r="I289" s="565"/>
      <c r="J289" s="565"/>
      <c r="K289" s="565"/>
      <c r="L289" s="565"/>
      <c r="M289" s="565"/>
    </row>
    <row r="290" spans="1:13" s="94" customFormat="1" ht="15.75" customHeight="1">
      <c r="A290" s="565"/>
      <c r="B290" s="565"/>
      <c r="C290" s="565"/>
      <c r="D290" s="565"/>
      <c r="E290" s="565"/>
      <c r="F290" s="565"/>
      <c r="G290" s="565"/>
      <c r="H290" s="565"/>
      <c r="I290" s="565"/>
      <c r="J290" s="565"/>
      <c r="K290" s="565"/>
      <c r="L290" s="565"/>
      <c r="M290" s="565"/>
    </row>
    <row r="291" spans="1:13" s="94" customFormat="1" ht="15.75" customHeight="1">
      <c r="A291" s="565"/>
      <c r="B291" s="565"/>
      <c r="C291" s="565"/>
      <c r="D291" s="565"/>
      <c r="E291" s="565"/>
      <c r="F291" s="565"/>
      <c r="G291" s="565"/>
      <c r="H291" s="565"/>
      <c r="I291" s="565"/>
      <c r="J291" s="565"/>
      <c r="K291" s="565"/>
      <c r="L291" s="565"/>
      <c r="M291" s="565"/>
    </row>
    <row r="292" spans="1:13" s="94" customFormat="1" ht="15.75" customHeight="1">
      <c r="A292" s="565"/>
      <c r="B292" s="565"/>
      <c r="C292" s="565"/>
      <c r="D292" s="565"/>
      <c r="E292" s="565"/>
      <c r="F292" s="565"/>
      <c r="G292" s="565"/>
      <c r="H292" s="565"/>
      <c r="I292" s="565"/>
      <c r="J292" s="565"/>
      <c r="K292" s="565"/>
      <c r="L292" s="565"/>
      <c r="M292" s="565"/>
    </row>
    <row r="293" spans="1:13" s="94" customFormat="1" ht="15.75" customHeight="1">
      <c r="A293" s="565"/>
      <c r="B293" s="565"/>
      <c r="C293" s="565"/>
      <c r="D293" s="565"/>
      <c r="E293" s="565"/>
      <c r="F293" s="565"/>
      <c r="G293" s="565"/>
      <c r="H293" s="565"/>
      <c r="I293" s="565"/>
      <c r="J293" s="565"/>
      <c r="K293" s="565"/>
      <c r="L293" s="565"/>
      <c r="M293" s="565"/>
    </row>
    <row r="294" spans="1:13" s="94" customFormat="1" ht="15.75" customHeight="1">
      <c r="A294" s="565"/>
      <c r="B294" s="565"/>
      <c r="C294" s="565"/>
      <c r="D294" s="565"/>
      <c r="E294" s="565"/>
      <c r="F294" s="565"/>
      <c r="G294" s="565"/>
      <c r="H294" s="565"/>
      <c r="I294" s="565"/>
      <c r="J294" s="565"/>
      <c r="K294" s="565"/>
      <c r="L294" s="565"/>
      <c r="M294" s="565"/>
    </row>
    <row r="295" spans="1:13" s="94" customFormat="1" ht="78" customHeight="1">
      <c r="A295" s="565"/>
      <c r="B295" s="565"/>
      <c r="C295" s="565"/>
      <c r="D295" s="565"/>
      <c r="E295" s="565"/>
      <c r="F295" s="565"/>
      <c r="G295" s="565"/>
      <c r="H295" s="565"/>
      <c r="I295" s="565"/>
      <c r="J295" s="565"/>
      <c r="K295" s="565"/>
      <c r="L295" s="565"/>
      <c r="M295" s="565"/>
    </row>
    <row r="296" spans="1:8" s="94" customFormat="1" ht="36" customHeight="1">
      <c r="A296" s="50"/>
      <c r="B296" s="50"/>
      <c r="C296" s="50"/>
      <c r="D296" s="50"/>
      <c r="E296" s="50"/>
      <c r="F296" s="50"/>
      <c r="G296" s="50"/>
      <c r="H296" s="50"/>
    </row>
    <row r="297" spans="1:13" s="94" customFormat="1" ht="15.75" customHeight="1">
      <c r="A297" s="564" t="s">
        <v>46</v>
      </c>
      <c r="B297" s="564"/>
      <c r="C297" s="564"/>
      <c r="D297" s="564"/>
      <c r="E297" s="564"/>
      <c r="F297" s="564"/>
      <c r="G297" s="564"/>
      <c r="H297" s="564"/>
      <c r="I297" s="564"/>
      <c r="J297" s="564"/>
      <c r="K297" s="564"/>
      <c r="L297" s="564"/>
      <c r="M297" s="564"/>
    </row>
    <row r="298" spans="1:13" s="94" customFormat="1" ht="6.75" customHeight="1">
      <c r="A298" s="564"/>
      <c r="B298" s="564"/>
      <c r="C298" s="564"/>
      <c r="D298" s="564"/>
      <c r="E298" s="564"/>
      <c r="F298" s="564"/>
      <c r="G298" s="564"/>
      <c r="H298" s="564"/>
      <c r="I298" s="564"/>
      <c r="J298" s="564"/>
      <c r="K298" s="564"/>
      <c r="L298" s="564"/>
      <c r="M298" s="564"/>
    </row>
    <row r="299" spans="1:13" s="94" customFormat="1" ht="15.75" customHeight="1">
      <c r="A299" s="565"/>
      <c r="B299" s="565"/>
      <c r="C299" s="565"/>
      <c r="D299" s="565"/>
      <c r="E299" s="565"/>
      <c r="F299" s="565"/>
      <c r="G299" s="565"/>
      <c r="H299" s="565"/>
      <c r="I299" s="565"/>
      <c r="J299" s="565"/>
      <c r="K299" s="565"/>
      <c r="L299" s="565"/>
      <c r="M299" s="565"/>
    </row>
    <row r="300" spans="1:13" s="94" customFormat="1" ht="15.75" customHeight="1">
      <c r="A300" s="565"/>
      <c r="B300" s="565"/>
      <c r="C300" s="565"/>
      <c r="D300" s="565"/>
      <c r="E300" s="565"/>
      <c r="F300" s="565"/>
      <c r="G300" s="565"/>
      <c r="H300" s="565"/>
      <c r="I300" s="565"/>
      <c r="J300" s="565"/>
      <c r="K300" s="565"/>
      <c r="L300" s="565"/>
      <c r="M300" s="565"/>
    </row>
    <row r="301" spans="1:13" s="94" customFormat="1" ht="15.75" customHeight="1">
      <c r="A301" s="565"/>
      <c r="B301" s="565"/>
      <c r="C301" s="565"/>
      <c r="D301" s="565"/>
      <c r="E301" s="565"/>
      <c r="F301" s="565"/>
      <c r="G301" s="565"/>
      <c r="H301" s="565"/>
      <c r="I301" s="565"/>
      <c r="J301" s="565"/>
      <c r="K301" s="565"/>
      <c r="L301" s="565"/>
      <c r="M301" s="565"/>
    </row>
    <row r="302" spans="1:13" s="94" customFormat="1" ht="15.75" customHeight="1">
      <c r="A302" s="565"/>
      <c r="B302" s="565"/>
      <c r="C302" s="565"/>
      <c r="D302" s="565"/>
      <c r="E302" s="565"/>
      <c r="F302" s="565"/>
      <c r="G302" s="565"/>
      <c r="H302" s="565"/>
      <c r="I302" s="565"/>
      <c r="J302" s="565"/>
      <c r="K302" s="565"/>
      <c r="L302" s="565"/>
      <c r="M302" s="565"/>
    </row>
    <row r="303" spans="1:13" s="94" customFormat="1" ht="66.75" customHeight="1">
      <c r="A303" s="565"/>
      <c r="B303" s="565"/>
      <c r="C303" s="565"/>
      <c r="D303" s="565"/>
      <c r="E303" s="565"/>
      <c r="F303" s="565"/>
      <c r="G303" s="565"/>
      <c r="H303" s="565"/>
      <c r="I303" s="565"/>
      <c r="J303" s="565"/>
      <c r="K303" s="565"/>
      <c r="L303" s="565"/>
      <c r="M303" s="565"/>
    </row>
    <row r="304" spans="1:8" s="94" customFormat="1" ht="36" customHeight="1">
      <c r="A304" s="50"/>
      <c r="B304" s="50"/>
      <c r="C304" s="50"/>
      <c r="D304" s="50"/>
      <c r="E304" s="50"/>
      <c r="F304" s="50"/>
      <c r="G304" s="50"/>
      <c r="H304" s="50"/>
    </row>
    <row r="305" spans="1:8" s="94" customFormat="1" ht="22.5" customHeight="1">
      <c r="A305" s="50" t="s">
        <v>45</v>
      </c>
      <c r="B305" s="50"/>
      <c r="C305" s="50"/>
      <c r="D305" s="50"/>
      <c r="E305" s="50"/>
      <c r="F305" s="50"/>
      <c r="G305" s="50"/>
      <c r="H305" s="50"/>
    </row>
    <row r="306" spans="1:8" s="94" customFormat="1" ht="6" customHeight="1">
      <c r="A306" s="50"/>
      <c r="B306" s="50"/>
      <c r="C306" s="50"/>
      <c r="D306" s="50"/>
      <c r="E306" s="50"/>
      <c r="F306" s="50"/>
      <c r="G306" s="50"/>
      <c r="H306" s="50"/>
    </row>
    <row r="307" spans="1:13" s="94" customFormat="1" ht="15.75" customHeight="1">
      <c r="A307" s="565"/>
      <c r="B307" s="565"/>
      <c r="C307" s="565"/>
      <c r="D307" s="565"/>
      <c r="E307" s="565"/>
      <c r="F307" s="565"/>
      <c r="G307" s="565"/>
      <c r="H307" s="565"/>
      <c r="I307" s="565"/>
      <c r="J307" s="565"/>
      <c r="K307" s="565"/>
      <c r="L307" s="565"/>
      <c r="M307" s="565"/>
    </row>
    <row r="308" spans="1:13" s="94" customFormat="1" ht="15.75" customHeight="1">
      <c r="A308" s="565"/>
      <c r="B308" s="565"/>
      <c r="C308" s="565"/>
      <c r="D308" s="565"/>
      <c r="E308" s="565"/>
      <c r="F308" s="565"/>
      <c r="G308" s="565"/>
      <c r="H308" s="565"/>
      <c r="I308" s="565"/>
      <c r="J308" s="565"/>
      <c r="K308" s="565"/>
      <c r="L308" s="565"/>
      <c r="M308" s="565"/>
    </row>
    <row r="309" spans="1:13" s="94" customFormat="1" ht="15.75" customHeight="1">
      <c r="A309" s="565"/>
      <c r="B309" s="565"/>
      <c r="C309" s="565"/>
      <c r="D309" s="565"/>
      <c r="E309" s="565"/>
      <c r="F309" s="565"/>
      <c r="G309" s="565"/>
      <c r="H309" s="565"/>
      <c r="I309" s="565"/>
      <c r="J309" s="565"/>
      <c r="K309" s="565"/>
      <c r="L309" s="565"/>
      <c r="M309" s="565"/>
    </row>
    <row r="310" spans="1:13" s="94" customFormat="1" ht="15.75" customHeight="1">
      <c r="A310" s="565"/>
      <c r="B310" s="565"/>
      <c r="C310" s="565"/>
      <c r="D310" s="565"/>
      <c r="E310" s="565"/>
      <c r="F310" s="565"/>
      <c r="G310" s="565"/>
      <c r="H310" s="565"/>
      <c r="I310" s="565"/>
      <c r="J310" s="565"/>
      <c r="K310" s="565"/>
      <c r="L310" s="565"/>
      <c r="M310" s="565"/>
    </row>
    <row r="311" spans="1:13" s="94" customFormat="1" ht="21">
      <c r="A311" s="565"/>
      <c r="B311" s="565"/>
      <c r="C311" s="565"/>
      <c r="D311" s="565"/>
      <c r="E311" s="565"/>
      <c r="F311" s="565"/>
      <c r="G311" s="565"/>
      <c r="H311" s="565"/>
      <c r="I311" s="565"/>
      <c r="J311" s="565"/>
      <c r="K311" s="565"/>
      <c r="L311" s="565"/>
      <c r="M311" s="565"/>
    </row>
    <row r="312" spans="1:13" s="94" customFormat="1" ht="99" customHeight="1">
      <c r="A312" s="565"/>
      <c r="B312" s="565"/>
      <c r="C312" s="565"/>
      <c r="D312" s="565"/>
      <c r="E312" s="565"/>
      <c r="F312" s="565"/>
      <c r="G312" s="565"/>
      <c r="H312" s="565"/>
      <c r="I312" s="565"/>
      <c r="J312" s="565"/>
      <c r="K312" s="565"/>
      <c r="L312" s="565"/>
      <c r="M312" s="565"/>
    </row>
    <row r="313" s="94" customFormat="1" ht="85.5" customHeight="1"/>
    <row r="314" spans="1:9" s="94" customFormat="1" ht="18" customHeight="1">
      <c r="A314" s="95"/>
      <c r="B314" s="95"/>
      <c r="C314" s="95"/>
      <c r="D314" s="95"/>
      <c r="E314" s="95"/>
      <c r="F314" s="95"/>
      <c r="G314" s="95"/>
      <c r="H314" s="95"/>
      <c r="I314" s="95"/>
    </row>
    <row r="315" spans="1:9" s="94" customFormat="1" ht="23.25" customHeight="1">
      <c r="A315" s="50"/>
      <c r="B315" s="50"/>
      <c r="C315" s="50"/>
      <c r="D315" s="50"/>
      <c r="E315" s="50"/>
      <c r="F315" s="50"/>
      <c r="G315" s="50"/>
      <c r="H315" s="50"/>
      <c r="I315" s="50"/>
    </row>
    <row r="316" spans="1:9" s="94" customFormat="1" ht="9.75" customHeight="1">
      <c r="A316" s="50"/>
      <c r="B316" s="50"/>
      <c r="C316" s="50"/>
      <c r="D316" s="50"/>
      <c r="E316" s="50"/>
      <c r="F316" s="50"/>
      <c r="G316" s="50"/>
      <c r="H316" s="50"/>
      <c r="I316" s="50"/>
    </row>
    <row r="317" spans="1:9" s="94" customFormat="1" ht="26.25" customHeight="1">
      <c r="A317" s="50"/>
      <c r="B317" s="50"/>
      <c r="C317" s="50"/>
      <c r="D317" s="50"/>
      <c r="E317" s="50"/>
      <c r="F317" s="50"/>
      <c r="G317" s="50"/>
      <c r="H317" s="50"/>
      <c r="I317" s="50"/>
    </row>
    <row r="318" spans="1:9" s="94" customFormat="1" ht="21">
      <c r="A318" s="50"/>
      <c r="B318" s="50"/>
      <c r="C318" s="50"/>
      <c r="D318" s="50"/>
      <c r="E318" s="50"/>
      <c r="F318" s="50"/>
      <c r="G318" s="50"/>
      <c r="H318" s="50"/>
      <c r="I318" s="50"/>
    </row>
    <row r="319" spans="1:9" s="94" customFormat="1" ht="20.25" customHeight="1">
      <c r="A319" s="50"/>
      <c r="B319" s="50"/>
      <c r="C319" s="50"/>
      <c r="D319" s="50"/>
      <c r="E319" s="50"/>
      <c r="F319" s="50"/>
      <c r="G319" s="50"/>
      <c r="H319" s="50"/>
      <c r="I319" s="50"/>
    </row>
    <row r="320" spans="1:9" s="94" customFormat="1" ht="21">
      <c r="A320" s="50"/>
      <c r="B320" s="50"/>
      <c r="C320" s="50"/>
      <c r="D320" s="50"/>
      <c r="E320" s="50"/>
      <c r="F320" s="50"/>
      <c r="G320" s="50"/>
      <c r="H320" s="50"/>
      <c r="I320" s="50"/>
    </row>
    <row r="321" spans="1:9" s="92" customFormat="1" ht="14.25" customHeight="1">
      <c r="A321" s="93"/>
      <c r="B321" s="93"/>
      <c r="C321" s="93"/>
      <c r="D321" s="93"/>
      <c r="E321" s="93"/>
      <c r="F321" s="93"/>
      <c r="G321" s="93"/>
      <c r="H321" s="93"/>
      <c r="I321" s="93"/>
    </row>
    <row r="322" spans="1:23" s="86" customFormat="1" ht="38.25" customHeight="1">
      <c r="A322" s="381" t="s">
        <v>234</v>
      </c>
      <c r="B322" s="381"/>
      <c r="C322" s="381"/>
      <c r="D322" s="382"/>
      <c r="E322" s="91" t="s">
        <v>44</v>
      </c>
      <c r="F322" s="90"/>
      <c r="G322" s="89"/>
      <c r="H322" s="88"/>
      <c r="I322" s="87"/>
      <c r="J322" s="87"/>
      <c r="O322" s="409"/>
      <c r="P322" s="409"/>
      <c r="Q322" s="409"/>
      <c r="R322" s="91"/>
      <c r="S322" s="357"/>
      <c r="T322" s="90"/>
      <c r="U322" s="89"/>
      <c r="V322" s="88"/>
      <c r="W322" s="87"/>
    </row>
    <row r="323" spans="1:23" s="82" customFormat="1" ht="21">
      <c r="A323" s="85" t="s">
        <v>43</v>
      </c>
      <c r="B323" s="85"/>
      <c r="C323" s="84"/>
      <c r="D323" s="84"/>
      <c r="F323" s="83"/>
      <c r="O323" s="85"/>
      <c r="P323" s="85"/>
      <c r="Q323" s="84"/>
      <c r="R323" s="84"/>
      <c r="S323" s="358"/>
      <c r="T323" s="359"/>
      <c r="U323" s="358"/>
      <c r="V323" s="358"/>
      <c r="W323" s="358"/>
    </row>
    <row r="324" spans="1:23" s="22" customFormat="1" ht="40.5" customHeight="1">
      <c r="A324" s="385" t="s">
        <v>42</v>
      </c>
      <c r="B324" s="385"/>
      <c r="C324" s="385"/>
      <c r="D324" s="81"/>
      <c r="F324" s="10"/>
      <c r="G324" s="76" t="s">
        <v>41</v>
      </c>
      <c r="H324" s="10"/>
      <c r="I324" s="80"/>
      <c r="J324" s="80"/>
      <c r="O324" s="410"/>
      <c r="P324" s="410"/>
      <c r="Q324" s="410"/>
      <c r="R324" s="10"/>
      <c r="S324" s="76"/>
      <c r="T324" s="10"/>
      <c r="U324" s="10"/>
      <c r="V324" s="10"/>
      <c r="W324" s="360"/>
    </row>
    <row r="325" spans="1:23" s="22" customFormat="1" ht="30.75" customHeight="1">
      <c r="A325" s="566">
        <f>IF(E30="","",E30)</f>
      </c>
      <c r="B325" s="567"/>
      <c r="C325" s="567"/>
      <c r="D325" s="567"/>
      <c r="E325" s="568"/>
      <c r="F325" s="79"/>
      <c r="G325" s="566">
        <f>IF(C22="","",C22)</f>
      </c>
      <c r="H325" s="567"/>
      <c r="I325" s="567"/>
      <c r="J325" s="567"/>
      <c r="K325" s="567"/>
      <c r="L325" s="567"/>
      <c r="M325" s="568"/>
      <c r="O325" s="411"/>
      <c r="P325" s="411"/>
      <c r="Q325" s="10"/>
      <c r="R325" s="77"/>
      <c r="S325" s="411"/>
      <c r="T325" s="411"/>
      <c r="U325" s="411"/>
      <c r="V325" s="411"/>
      <c r="W325" s="411"/>
    </row>
    <row r="326" spans="1:23" s="22" customFormat="1" ht="6" customHeight="1">
      <c r="A326" s="10"/>
      <c r="B326" s="10"/>
      <c r="C326" s="10"/>
      <c r="D326" s="10"/>
      <c r="E326" s="10"/>
      <c r="F326" s="10"/>
      <c r="G326" s="10"/>
      <c r="H326" s="10"/>
      <c r="O326" s="10"/>
      <c r="P326" s="10"/>
      <c r="Q326" s="10"/>
      <c r="R326" s="10"/>
      <c r="S326" s="10"/>
      <c r="T326" s="10"/>
      <c r="U326" s="10"/>
      <c r="V326" s="10"/>
      <c r="W326" s="10"/>
    </row>
    <row r="327" spans="1:23" s="22" customFormat="1" ht="20.25">
      <c r="A327" s="78" t="s">
        <v>40</v>
      </c>
      <c r="B327" s="78"/>
      <c r="C327" s="78"/>
      <c r="D327" s="10"/>
      <c r="F327" s="10"/>
      <c r="G327" s="76" t="s">
        <v>39</v>
      </c>
      <c r="H327" s="10"/>
      <c r="O327" s="410"/>
      <c r="P327" s="410"/>
      <c r="Q327" s="410"/>
      <c r="R327" s="10"/>
      <c r="S327" s="10"/>
      <c r="T327" s="10"/>
      <c r="U327" s="76"/>
      <c r="V327" s="10"/>
      <c r="W327" s="10"/>
    </row>
    <row r="328" spans="1:23" s="22" customFormat="1" ht="22.5">
      <c r="A328" s="566">
        <f>IF(C24="","",C24)</f>
      </c>
      <c r="B328" s="567"/>
      <c r="C328" s="568"/>
      <c r="D328" s="10"/>
      <c r="F328" s="77"/>
      <c r="G328" s="569">
        <f>IF(C56="","",C56)</f>
      </c>
      <c r="H328" s="570"/>
      <c r="I328" s="571"/>
      <c r="O328" s="411"/>
      <c r="P328" s="411"/>
      <c r="Q328" s="411"/>
      <c r="R328" s="10"/>
      <c r="S328" s="10"/>
      <c r="T328" s="77"/>
      <c r="U328" s="412"/>
      <c r="V328" s="412"/>
      <c r="W328" s="10"/>
    </row>
    <row r="329" spans="1:23" s="22" customFormat="1" ht="15" customHeight="1">
      <c r="A329" s="10"/>
      <c r="B329" s="10"/>
      <c r="C329" s="10"/>
      <c r="D329" s="10"/>
      <c r="E329" s="10"/>
      <c r="F329" s="10"/>
      <c r="G329" s="10"/>
      <c r="H329" s="10"/>
      <c r="O329" s="10"/>
      <c r="P329" s="10"/>
      <c r="Q329" s="10"/>
      <c r="R329" s="10"/>
      <c r="S329" s="10"/>
      <c r="T329" s="10"/>
      <c r="U329" s="10"/>
      <c r="V329" s="10"/>
      <c r="W329" s="10"/>
    </row>
    <row r="330" spans="1:23" s="22" customFormat="1" ht="20.25" customHeight="1">
      <c r="A330" s="76" t="s">
        <v>38</v>
      </c>
      <c r="F330" s="10"/>
      <c r="G330" s="10"/>
      <c r="H330" s="10"/>
      <c r="O330" s="76"/>
      <c r="P330" s="10"/>
      <c r="Q330" s="10"/>
      <c r="R330" s="10"/>
      <c r="S330" s="10"/>
      <c r="T330" s="10"/>
      <c r="U330" s="10"/>
      <c r="V330" s="10"/>
      <c r="W330" s="10"/>
    </row>
    <row r="331" spans="1:23" s="32" customFormat="1" ht="23.25" customHeight="1">
      <c r="A331" s="572" t="s">
        <v>37</v>
      </c>
      <c r="B331" s="572"/>
      <c r="C331" s="572"/>
      <c r="D331" s="573">
        <f>IF(E34="","",E34)</f>
      </c>
      <c r="E331" s="574"/>
      <c r="F331" s="575"/>
      <c r="G331" s="75" t="s">
        <v>36</v>
      </c>
      <c r="H331" s="576">
        <f>IF(E36="","",E36)</f>
      </c>
      <c r="I331" s="576"/>
      <c r="J331" s="74" t="s">
        <v>35</v>
      </c>
      <c r="K331" s="577">
        <f>IF(J36="","",J36)</f>
      </c>
      <c r="L331" s="578"/>
      <c r="M331" s="579"/>
      <c r="O331" s="361"/>
      <c r="P331" s="405"/>
      <c r="Q331" s="405"/>
      <c r="R331" s="62"/>
      <c r="S331" s="62"/>
      <c r="T331" s="62"/>
      <c r="U331" s="62"/>
      <c r="V331" s="62"/>
      <c r="W331" s="62"/>
    </row>
    <row r="332" spans="1:23" s="32" customFormat="1" ht="78" customHeight="1">
      <c r="A332" s="73"/>
      <c r="B332" s="73"/>
      <c r="C332" s="72"/>
      <c r="D332" s="72"/>
      <c r="E332" s="71"/>
      <c r="F332" s="71"/>
      <c r="G332" s="71"/>
      <c r="H332" s="71"/>
      <c r="O332" s="73"/>
      <c r="P332" s="73"/>
      <c r="Q332" s="72"/>
      <c r="R332" s="72"/>
      <c r="S332" s="71"/>
      <c r="T332" s="71"/>
      <c r="U332" s="71"/>
      <c r="V332" s="71"/>
      <c r="W332" s="62"/>
    </row>
    <row r="333" spans="1:24" s="22" customFormat="1" ht="42.75" customHeight="1">
      <c r="A333" s="70"/>
      <c r="B333" s="70"/>
      <c r="C333" s="383"/>
      <c r="D333" s="580" t="s">
        <v>34</v>
      </c>
      <c r="E333" s="580"/>
      <c r="F333" s="65"/>
      <c r="G333" s="580" t="s">
        <v>33</v>
      </c>
      <c r="H333" s="580"/>
      <c r="I333" s="65"/>
      <c r="J333" s="581" t="s">
        <v>32</v>
      </c>
      <c r="K333" s="582"/>
      <c r="L333" s="582"/>
      <c r="M333" s="583"/>
      <c r="O333" s="70"/>
      <c r="P333" s="70"/>
      <c r="Q333" s="69"/>
      <c r="R333" s="69"/>
      <c r="S333" s="406"/>
      <c r="T333" s="406"/>
      <c r="U333" s="406"/>
      <c r="V333" s="406"/>
      <c r="W333" s="406"/>
      <c r="X333" s="16"/>
    </row>
    <row r="334" spans="1:24" s="22" customFormat="1" ht="12" customHeight="1">
      <c r="A334" s="402"/>
      <c r="B334" s="402"/>
      <c r="C334" s="68"/>
      <c r="D334" s="68"/>
      <c r="E334" s="68"/>
      <c r="F334" s="68"/>
      <c r="G334" s="68"/>
      <c r="H334" s="68"/>
      <c r="I334" s="16"/>
      <c r="J334" s="10"/>
      <c r="K334" s="10"/>
      <c r="L334" s="10"/>
      <c r="M334" s="10"/>
      <c r="O334" s="402"/>
      <c r="P334" s="402"/>
      <c r="Q334" s="68"/>
      <c r="R334" s="68"/>
      <c r="S334" s="68"/>
      <c r="T334" s="68"/>
      <c r="U334" s="68"/>
      <c r="V334" s="68"/>
      <c r="W334" s="16"/>
      <c r="X334" s="16"/>
    </row>
    <row r="335" spans="1:24" s="22" customFormat="1" ht="24.75" customHeight="1">
      <c r="A335" s="584" t="s">
        <v>31</v>
      </c>
      <c r="B335" s="584"/>
      <c r="C335" s="584"/>
      <c r="D335" s="585"/>
      <c r="E335" s="585"/>
      <c r="F335" s="65"/>
      <c r="G335" s="586">
        <f>IF(E58="","",E58)</f>
      </c>
      <c r="H335" s="586"/>
      <c r="I335" s="65"/>
      <c r="J335" s="587"/>
      <c r="K335" s="588"/>
      <c r="L335" s="588"/>
      <c r="M335" s="589"/>
      <c r="O335" s="396"/>
      <c r="P335" s="396"/>
      <c r="Q335" s="362"/>
      <c r="R335" s="362"/>
      <c r="S335" s="407"/>
      <c r="T335" s="407"/>
      <c r="U335" s="407"/>
      <c r="V335" s="407"/>
      <c r="W335" s="407"/>
      <c r="X335" s="16"/>
    </row>
    <row r="336" spans="1:24" s="22" customFormat="1" ht="30" customHeight="1">
      <c r="A336" s="596" t="s">
        <v>30</v>
      </c>
      <c r="B336" s="597"/>
      <c r="C336" s="384"/>
      <c r="D336" s="387"/>
      <c r="E336" s="66"/>
      <c r="F336" s="66"/>
      <c r="G336" s="66"/>
      <c r="H336" s="66"/>
      <c r="I336" s="16"/>
      <c r="J336" s="590"/>
      <c r="K336" s="591"/>
      <c r="L336" s="591"/>
      <c r="M336" s="592"/>
      <c r="O336" s="402"/>
      <c r="P336" s="402"/>
      <c r="Q336" s="40"/>
      <c r="R336" s="40"/>
      <c r="S336" s="408"/>
      <c r="T336" s="408"/>
      <c r="U336" s="408"/>
      <c r="V336" s="408"/>
      <c r="W336" s="16"/>
      <c r="X336" s="16"/>
    </row>
    <row r="337" spans="1:24" s="22" customFormat="1" ht="24.75" customHeight="1">
      <c r="A337" s="584" t="s">
        <v>29</v>
      </c>
      <c r="B337" s="584"/>
      <c r="C337" s="584"/>
      <c r="D337" s="585"/>
      <c r="E337" s="585"/>
      <c r="F337" s="65"/>
      <c r="G337" s="586">
        <f>IF(G78=0,"",G78)</f>
      </c>
      <c r="H337" s="586"/>
      <c r="I337" s="65"/>
      <c r="J337" s="590"/>
      <c r="K337" s="591"/>
      <c r="L337" s="591"/>
      <c r="M337" s="592"/>
      <c r="O337" s="396"/>
      <c r="P337" s="396"/>
      <c r="Q337" s="363"/>
      <c r="R337" s="364"/>
      <c r="S337" s="401"/>
      <c r="T337" s="401"/>
      <c r="U337" s="401"/>
      <c r="V337" s="401"/>
      <c r="W337" s="401"/>
      <c r="X337" s="16"/>
    </row>
    <row r="338" spans="1:24" s="22" customFormat="1" ht="24.75" customHeight="1">
      <c r="A338" s="584" t="s">
        <v>28</v>
      </c>
      <c r="B338" s="584"/>
      <c r="C338" s="584"/>
      <c r="D338" s="585"/>
      <c r="E338" s="585"/>
      <c r="F338" s="65"/>
      <c r="G338" s="586">
        <f>IF(I78=0,"",I78)</f>
      </c>
      <c r="H338" s="586"/>
      <c r="I338" s="65"/>
      <c r="J338" s="590"/>
      <c r="K338" s="591"/>
      <c r="L338" s="591"/>
      <c r="M338" s="592"/>
      <c r="O338" s="396"/>
      <c r="P338" s="396"/>
      <c r="Q338" s="363"/>
      <c r="R338" s="364"/>
      <c r="S338" s="401"/>
      <c r="T338" s="401"/>
      <c r="U338" s="401"/>
      <c r="V338" s="401"/>
      <c r="W338" s="401"/>
      <c r="X338" s="16"/>
    </row>
    <row r="339" spans="1:24" s="22" customFormat="1" ht="24.75" customHeight="1">
      <c r="A339" s="584" t="s">
        <v>27</v>
      </c>
      <c r="B339" s="584"/>
      <c r="C339" s="584"/>
      <c r="D339" s="585"/>
      <c r="E339" s="585"/>
      <c r="F339" s="65"/>
      <c r="G339" s="586">
        <f>IF(H78=0,"",H78)</f>
      </c>
      <c r="H339" s="586"/>
      <c r="I339" s="65"/>
      <c r="J339" s="590"/>
      <c r="K339" s="591"/>
      <c r="L339" s="591"/>
      <c r="M339" s="592"/>
      <c r="O339" s="396"/>
      <c r="P339" s="396"/>
      <c r="Q339" s="365"/>
      <c r="R339" s="365"/>
      <c r="S339" s="401"/>
      <c r="T339" s="401"/>
      <c r="U339" s="401"/>
      <c r="V339" s="401"/>
      <c r="W339" s="401"/>
      <c r="X339" s="16"/>
    </row>
    <row r="340" spans="1:24" s="22" customFormat="1" ht="24.75" customHeight="1">
      <c r="A340" s="584" t="s">
        <v>26</v>
      </c>
      <c r="B340" s="584"/>
      <c r="C340" s="584"/>
      <c r="D340" s="585"/>
      <c r="E340" s="585"/>
      <c r="F340" s="65"/>
      <c r="G340" s="598">
        <f>IF(E78=0,"",E78/G78)</f>
      </c>
      <c r="H340" s="598"/>
      <c r="I340" s="65"/>
      <c r="J340" s="593"/>
      <c r="K340" s="594"/>
      <c r="L340" s="594"/>
      <c r="M340" s="595"/>
      <c r="O340" s="396"/>
      <c r="P340" s="396"/>
      <c r="Q340" s="365"/>
      <c r="R340" s="365"/>
      <c r="S340" s="401"/>
      <c r="T340" s="401"/>
      <c r="U340" s="401"/>
      <c r="V340" s="401"/>
      <c r="W340" s="401"/>
      <c r="X340" s="16"/>
    </row>
    <row r="341" spans="1:24" s="32" customFormat="1" ht="22.5" customHeight="1">
      <c r="A341" s="64"/>
      <c r="B341" s="64"/>
      <c r="C341" s="5"/>
      <c r="D341" s="5"/>
      <c r="E341" s="63"/>
      <c r="F341" s="63"/>
      <c r="G341" s="63"/>
      <c r="H341" s="63"/>
      <c r="I341" s="62"/>
      <c r="J341" s="62"/>
      <c r="K341" s="62"/>
      <c r="L341" s="62"/>
      <c r="M341" s="62"/>
      <c r="O341" s="64"/>
      <c r="P341" s="64"/>
      <c r="Q341" s="5"/>
      <c r="R341" s="5"/>
      <c r="S341" s="63"/>
      <c r="T341" s="63"/>
      <c r="U341" s="63"/>
      <c r="V341" s="63"/>
      <c r="W341" s="366"/>
      <c r="X341" s="366"/>
    </row>
    <row r="342" spans="1:24" s="22" customFormat="1" ht="39.75" customHeight="1">
      <c r="A342" s="61" t="s">
        <v>25</v>
      </c>
      <c r="B342" s="60"/>
      <c r="C342" s="59"/>
      <c r="D342" s="599" t="s">
        <v>24</v>
      </c>
      <c r="E342" s="600"/>
      <c r="F342" s="58" t="s">
        <v>23</v>
      </c>
      <c r="G342" s="599" t="s">
        <v>22</v>
      </c>
      <c r="H342" s="600"/>
      <c r="I342" s="391" t="s">
        <v>21</v>
      </c>
      <c r="J342" s="57" t="s">
        <v>20</v>
      </c>
      <c r="K342" s="601" t="s">
        <v>19</v>
      </c>
      <c r="L342" s="602"/>
      <c r="M342" s="603"/>
      <c r="O342" s="402"/>
      <c r="P342" s="402"/>
      <c r="Q342" s="403"/>
      <c r="R342" s="403"/>
      <c r="S342" s="403"/>
      <c r="T342" s="403"/>
      <c r="U342" s="404"/>
      <c r="V342" s="404"/>
      <c r="W342" s="367"/>
      <c r="X342" s="16"/>
    </row>
    <row r="343" spans="1:24" s="22" customFormat="1" ht="19.5" customHeight="1">
      <c r="A343" s="604" t="s">
        <v>18</v>
      </c>
      <c r="B343" s="604"/>
      <c r="C343" s="604"/>
      <c r="D343" s="605"/>
      <c r="E343" s="605"/>
      <c r="F343" s="56"/>
      <c r="G343" s="606">
        <f>IF(G248=0,"",G248)</f>
      </c>
      <c r="H343" s="606"/>
      <c r="I343" s="56"/>
      <c r="J343" s="54">
        <f>IF(G343="","",(G343/D343)-1)</f>
      </c>
      <c r="K343" s="587"/>
      <c r="L343" s="588"/>
      <c r="M343" s="589"/>
      <c r="O343" s="396"/>
      <c r="P343" s="396"/>
      <c r="Q343" s="400"/>
      <c r="R343" s="400"/>
      <c r="S343" s="368"/>
      <c r="T343" s="400"/>
      <c r="U343" s="400"/>
      <c r="V343" s="20"/>
      <c r="W343" s="369"/>
      <c r="X343" s="16"/>
    </row>
    <row r="344" spans="1:24" s="22" customFormat="1" ht="19.5" customHeight="1">
      <c r="A344" s="604" t="s">
        <v>17</v>
      </c>
      <c r="B344" s="604"/>
      <c r="C344" s="604"/>
      <c r="D344" s="605"/>
      <c r="E344" s="605"/>
      <c r="F344" s="55">
        <f aca="true" t="shared" si="2" ref="F344:F349">IF(D344=0,"",D344/$D$343)</f>
      </c>
      <c r="G344" s="606">
        <f>IF(M215="",0,M215)</f>
        <v>0</v>
      </c>
      <c r="H344" s="606"/>
      <c r="I344" s="55">
        <f>IF(G344=0,"",G344/$G$343)</f>
      </c>
      <c r="J344" s="54">
        <f>IF(G344=0,"",(G344/D344)-1)</f>
      </c>
      <c r="K344" s="590"/>
      <c r="L344" s="591"/>
      <c r="M344" s="592"/>
      <c r="O344" s="396"/>
      <c r="P344" s="396"/>
      <c r="Q344" s="397"/>
      <c r="R344" s="397"/>
      <c r="S344" s="365"/>
      <c r="T344" s="397"/>
      <c r="U344" s="397"/>
      <c r="V344" s="365"/>
      <c r="W344" s="369"/>
      <c r="X344" s="16"/>
    </row>
    <row r="345" spans="1:24" s="22" customFormat="1" ht="19.5" customHeight="1">
      <c r="A345" s="604" t="s">
        <v>16</v>
      </c>
      <c r="B345" s="604"/>
      <c r="C345" s="604"/>
      <c r="D345" s="605"/>
      <c r="E345" s="605"/>
      <c r="F345" s="55">
        <f t="shared" si="2"/>
      </c>
      <c r="G345" s="606">
        <f>IF(M225="",0,M225)</f>
        <v>0</v>
      </c>
      <c r="H345" s="606"/>
      <c r="I345" s="55">
        <f>IF(G345=0,"",G345/$G$343)</f>
      </c>
      <c r="J345" s="54">
        <f>IF(G345=0,"",(G345/D345)-1)</f>
      </c>
      <c r="K345" s="590"/>
      <c r="L345" s="591"/>
      <c r="M345" s="592"/>
      <c r="O345" s="396"/>
      <c r="P345" s="396"/>
      <c r="Q345" s="397"/>
      <c r="R345" s="397"/>
      <c r="S345" s="365"/>
      <c r="T345" s="397"/>
      <c r="U345" s="397"/>
      <c r="V345" s="365"/>
      <c r="W345" s="369"/>
      <c r="X345" s="16"/>
    </row>
    <row r="346" spans="1:24" s="22" customFormat="1" ht="19.5" customHeight="1">
      <c r="A346" s="604" t="s">
        <v>15</v>
      </c>
      <c r="B346" s="604"/>
      <c r="C346" s="604"/>
      <c r="D346" s="605"/>
      <c r="E346" s="605"/>
      <c r="F346" s="55">
        <f t="shared" si="2"/>
      </c>
      <c r="G346" s="606">
        <f>IF(M217="",0,M217)</f>
        <v>0</v>
      </c>
      <c r="H346" s="606"/>
      <c r="I346" s="55">
        <f>IF(G346=0,"",G346/$G$343)</f>
      </c>
      <c r="J346" s="54">
        <f>IF(G346=0,"",(G346/D346)-1)</f>
      </c>
      <c r="K346" s="590"/>
      <c r="L346" s="591"/>
      <c r="M346" s="592"/>
      <c r="O346" s="396"/>
      <c r="P346" s="396"/>
      <c r="Q346" s="397"/>
      <c r="R346" s="397"/>
      <c r="S346" s="365"/>
      <c r="T346" s="397"/>
      <c r="U346" s="397"/>
      <c r="V346" s="365"/>
      <c r="W346" s="369"/>
      <c r="X346" s="16"/>
    </row>
    <row r="347" spans="1:24" s="22" customFormat="1" ht="19.5" customHeight="1">
      <c r="A347" s="604" t="s">
        <v>14</v>
      </c>
      <c r="B347" s="604"/>
      <c r="C347" s="604"/>
      <c r="D347" s="605"/>
      <c r="E347" s="605"/>
      <c r="F347" s="55">
        <f t="shared" si="2"/>
      </c>
      <c r="G347" s="606">
        <f>IF(M238="",0,M238)</f>
        <v>0</v>
      </c>
      <c r="H347" s="606"/>
      <c r="I347" s="55">
        <f>IF(G347=0,"",G347/$G$343)</f>
      </c>
      <c r="J347" s="54">
        <f>IF(G347=0,"",(G347/D347)-1)</f>
      </c>
      <c r="K347" s="590"/>
      <c r="L347" s="591"/>
      <c r="M347" s="592"/>
      <c r="O347" s="396"/>
      <c r="P347" s="396"/>
      <c r="Q347" s="397"/>
      <c r="R347" s="397"/>
      <c r="S347" s="365"/>
      <c r="T347" s="397"/>
      <c r="U347" s="397"/>
      <c r="V347" s="365"/>
      <c r="W347" s="369"/>
      <c r="X347" s="16"/>
    </row>
    <row r="348" spans="1:24" s="22" customFormat="1" ht="19.5" customHeight="1">
      <c r="A348" s="604" t="s">
        <v>13</v>
      </c>
      <c r="B348" s="604"/>
      <c r="C348" s="604"/>
      <c r="D348" s="605"/>
      <c r="E348" s="605"/>
      <c r="F348" s="55">
        <f t="shared" si="2"/>
      </c>
      <c r="G348" s="606">
        <f>IF(M248=0,"",M248-(G344+G345+G346+G347+G349))</f>
      </c>
      <c r="H348" s="606"/>
      <c r="I348" s="55">
        <f>IF(G348="","",G348/$G$343)</f>
      </c>
      <c r="J348" s="54">
        <f>IF(G348="","",(G348/D348)-1)</f>
      </c>
      <c r="K348" s="590"/>
      <c r="L348" s="591"/>
      <c r="M348" s="592"/>
      <c r="O348" s="396"/>
      <c r="P348" s="396"/>
      <c r="Q348" s="397"/>
      <c r="R348" s="397"/>
      <c r="S348" s="365"/>
      <c r="T348" s="397"/>
      <c r="U348" s="397"/>
      <c r="V348" s="365"/>
      <c r="W348" s="369"/>
      <c r="X348" s="16"/>
    </row>
    <row r="349" spans="1:24" s="22" customFormat="1" ht="19.5" customHeight="1">
      <c r="A349" s="604" t="s">
        <v>12</v>
      </c>
      <c r="B349" s="604"/>
      <c r="C349" s="604"/>
      <c r="D349" s="605"/>
      <c r="E349" s="605"/>
      <c r="F349" s="55">
        <f t="shared" si="2"/>
      </c>
      <c r="G349" s="606">
        <f>IF(M206="",0,M206)</f>
        <v>0</v>
      </c>
      <c r="H349" s="606"/>
      <c r="I349" s="55">
        <f>IF(G349=0,"",G349/$G$343)</f>
      </c>
      <c r="J349" s="54">
        <f>IF(G349=0,"",(G349/D349)-1)</f>
      </c>
      <c r="K349" s="593"/>
      <c r="L349" s="594"/>
      <c r="M349" s="595"/>
      <c r="O349" s="396"/>
      <c r="P349" s="396"/>
      <c r="Q349" s="397"/>
      <c r="R349" s="397"/>
      <c r="S349" s="365"/>
      <c r="T349" s="397"/>
      <c r="U349" s="397"/>
      <c r="V349" s="365"/>
      <c r="W349" s="369"/>
      <c r="X349" s="16"/>
    </row>
    <row r="350" spans="1:24" s="32" customFormat="1" ht="49.5" customHeight="1">
      <c r="A350" s="611" t="s">
        <v>11</v>
      </c>
      <c r="B350" s="612"/>
      <c r="C350" s="612"/>
      <c r="D350" s="612"/>
      <c r="E350" s="612"/>
      <c r="F350" s="612"/>
      <c r="G350" s="612"/>
      <c r="H350" s="612"/>
      <c r="I350" s="612"/>
      <c r="J350" s="612"/>
      <c r="K350" s="612"/>
      <c r="L350" s="612"/>
      <c r="M350" s="612"/>
      <c r="O350" s="370"/>
      <c r="P350" s="370"/>
      <c r="Q350" s="398"/>
      <c r="R350" s="398"/>
      <c r="S350" s="398"/>
      <c r="T350" s="398"/>
      <c r="U350" s="398"/>
      <c r="V350" s="398"/>
      <c r="W350" s="398"/>
      <c r="X350" s="366"/>
    </row>
    <row r="351" spans="1:24" s="32" customFormat="1" ht="49.5" customHeight="1">
      <c r="A351" s="35"/>
      <c r="B351" s="35"/>
      <c r="C351" s="53"/>
      <c r="D351" s="53"/>
      <c r="E351" s="53"/>
      <c r="F351" s="53"/>
      <c r="G351" s="53"/>
      <c r="H351" s="53"/>
      <c r="I351" s="53"/>
      <c r="O351" s="370"/>
      <c r="P351" s="370"/>
      <c r="Q351" s="371"/>
      <c r="R351" s="371"/>
      <c r="S351" s="371"/>
      <c r="T351" s="371"/>
      <c r="U351" s="371"/>
      <c r="V351" s="371"/>
      <c r="W351" s="371"/>
      <c r="X351" s="366"/>
    </row>
    <row r="352" spans="1:23" s="32" customFormat="1" ht="16.5" customHeight="1">
      <c r="A352" s="35"/>
      <c r="B352" s="35"/>
      <c r="C352" s="34"/>
      <c r="D352" s="34"/>
      <c r="E352" s="33"/>
      <c r="O352" s="35"/>
      <c r="P352" s="35"/>
      <c r="Q352" s="34"/>
      <c r="R352" s="34"/>
      <c r="S352" s="33"/>
      <c r="T352" s="62"/>
      <c r="U352" s="62"/>
      <c r="V352" s="62"/>
      <c r="W352" s="62"/>
    </row>
    <row r="353" spans="1:23" s="32" customFormat="1" ht="16.5" customHeight="1" thickBot="1">
      <c r="A353" s="35"/>
      <c r="B353" s="35"/>
      <c r="C353" s="34"/>
      <c r="D353" s="34"/>
      <c r="E353" s="33"/>
      <c r="O353" s="35"/>
      <c r="P353" s="35"/>
      <c r="Q353" s="34"/>
      <c r="R353" s="34"/>
      <c r="S353" s="33"/>
      <c r="T353" s="62"/>
      <c r="U353" s="62"/>
      <c r="V353" s="62"/>
      <c r="W353" s="62"/>
    </row>
    <row r="354" spans="1:23" s="22" customFormat="1" ht="20.25">
      <c r="A354" s="31" t="s">
        <v>6</v>
      </c>
      <c r="B354" s="28"/>
      <c r="C354" s="30"/>
      <c r="D354" s="30"/>
      <c r="E354" s="30"/>
      <c r="F354" s="30"/>
      <c r="G354" s="30"/>
      <c r="H354" s="29"/>
      <c r="I354" s="28"/>
      <c r="J354" s="27"/>
      <c r="K354" s="27"/>
      <c r="L354" s="27"/>
      <c r="M354" s="26"/>
      <c r="N354" s="10"/>
      <c r="O354" s="341"/>
      <c r="P354" s="16"/>
      <c r="Q354" s="24"/>
      <c r="R354" s="24"/>
      <c r="S354" s="24"/>
      <c r="T354" s="24"/>
      <c r="U354" s="24"/>
      <c r="V354" s="224"/>
      <c r="W354" s="16"/>
    </row>
    <row r="355" spans="1:23" s="22" customFormat="1" ht="22.5" customHeight="1">
      <c r="A355" s="23"/>
      <c r="B355" s="16"/>
      <c r="C355" s="24"/>
      <c r="D355" s="24"/>
      <c r="E355" s="24"/>
      <c r="F355" s="24"/>
      <c r="G355" s="25" t="s">
        <v>5</v>
      </c>
      <c r="H355" s="25"/>
      <c r="I355" s="16"/>
      <c r="J355" s="10"/>
      <c r="K355" s="10"/>
      <c r="L355" s="10"/>
      <c r="M355" s="15"/>
      <c r="N355" s="10"/>
      <c r="O355" s="16"/>
      <c r="P355" s="16"/>
      <c r="Q355" s="24"/>
      <c r="R355" s="24"/>
      <c r="S355" s="24"/>
      <c r="T355" s="24"/>
      <c r="U355" s="399"/>
      <c r="V355" s="399"/>
      <c r="W355" s="16"/>
    </row>
    <row r="356" spans="1:23" s="22" customFormat="1" ht="22.5" customHeight="1">
      <c r="A356" s="23"/>
      <c r="B356" s="16"/>
      <c r="C356" s="24"/>
      <c r="D356" s="24"/>
      <c r="E356" s="24"/>
      <c r="F356" s="24"/>
      <c r="G356" s="17"/>
      <c r="H356" s="17"/>
      <c r="I356" s="16"/>
      <c r="J356" s="10"/>
      <c r="K356" s="10"/>
      <c r="L356" s="10"/>
      <c r="M356" s="15"/>
      <c r="N356" s="10"/>
      <c r="O356" s="16"/>
      <c r="P356" s="16"/>
      <c r="Q356" s="24"/>
      <c r="R356" s="24"/>
      <c r="S356" s="24"/>
      <c r="T356" s="24"/>
      <c r="U356" s="393"/>
      <c r="V356" s="393"/>
      <c r="W356" s="16"/>
    </row>
    <row r="357" spans="1:23" s="22" customFormat="1" ht="33.75" customHeight="1">
      <c r="A357" s="23" t="s">
        <v>4</v>
      </c>
      <c r="B357" s="16"/>
      <c r="C357" s="24"/>
      <c r="D357" s="24"/>
      <c r="E357" s="24"/>
      <c r="F357" s="24"/>
      <c r="G357" s="24"/>
      <c r="H357" s="24"/>
      <c r="I357" s="16"/>
      <c r="J357" s="10"/>
      <c r="K357" s="10"/>
      <c r="L357" s="10"/>
      <c r="M357" s="15"/>
      <c r="N357" s="10"/>
      <c r="O357" s="16"/>
      <c r="P357" s="16"/>
      <c r="Q357" s="24"/>
      <c r="R357" s="24"/>
      <c r="S357" s="24"/>
      <c r="T357" s="24"/>
      <c r="U357" s="24"/>
      <c r="V357" s="24"/>
      <c r="W357" s="16"/>
    </row>
    <row r="358" spans="1:23" s="22" customFormat="1" ht="8.25" customHeight="1">
      <c r="A358" s="23"/>
      <c r="B358" s="16"/>
      <c r="C358" s="24"/>
      <c r="D358" s="24"/>
      <c r="E358" s="24"/>
      <c r="F358" s="24"/>
      <c r="G358" s="24"/>
      <c r="H358" s="24"/>
      <c r="I358" s="16"/>
      <c r="J358" s="10"/>
      <c r="K358" s="10"/>
      <c r="L358" s="10"/>
      <c r="M358" s="15"/>
      <c r="N358" s="10"/>
      <c r="O358" s="16"/>
      <c r="P358" s="16"/>
      <c r="Q358" s="24"/>
      <c r="R358" s="24"/>
      <c r="S358" s="24"/>
      <c r="T358" s="24"/>
      <c r="U358" s="24"/>
      <c r="V358" s="24"/>
      <c r="W358" s="16"/>
    </row>
    <row r="359" spans="1:23" s="22" customFormat="1" ht="51" customHeight="1">
      <c r="A359" s="23"/>
      <c r="B359" s="16"/>
      <c r="E359" s="22" t="s">
        <v>3</v>
      </c>
      <c r="I359" s="16" t="s">
        <v>2</v>
      </c>
      <c r="J359" s="10"/>
      <c r="K359" s="10"/>
      <c r="L359" s="10"/>
      <c r="M359" s="15"/>
      <c r="N359" s="10"/>
      <c r="O359" s="16"/>
      <c r="P359" s="16"/>
      <c r="Q359" s="394"/>
      <c r="R359" s="394"/>
      <c r="S359" s="394"/>
      <c r="T359" s="394"/>
      <c r="U359" s="24"/>
      <c r="V359" s="24"/>
      <c r="W359" s="16"/>
    </row>
    <row r="360" spans="1:23" s="22" customFormat="1" ht="30" customHeight="1">
      <c r="A360" s="607" t="s">
        <v>1</v>
      </c>
      <c r="B360" s="607"/>
      <c r="C360" s="607"/>
      <c r="D360" s="607"/>
      <c r="E360" s="608"/>
      <c r="F360" s="609"/>
      <c r="G360" s="609"/>
      <c r="H360" s="610"/>
      <c r="I360" s="608"/>
      <c r="J360" s="609"/>
      <c r="K360" s="609"/>
      <c r="L360" s="610"/>
      <c r="M360" s="15"/>
      <c r="N360" s="10"/>
      <c r="O360" s="395"/>
      <c r="P360" s="395"/>
      <c r="Q360" s="393"/>
      <c r="R360" s="393"/>
      <c r="S360" s="393"/>
      <c r="T360" s="393"/>
      <c r="U360" s="24"/>
      <c r="V360" s="24"/>
      <c r="W360" s="16"/>
    </row>
    <row r="361" spans="1:23" s="22" customFormat="1" ht="30" customHeight="1">
      <c r="A361" s="607" t="s">
        <v>0</v>
      </c>
      <c r="B361" s="607"/>
      <c r="C361" s="607"/>
      <c r="D361" s="607"/>
      <c r="E361" s="608"/>
      <c r="F361" s="609"/>
      <c r="G361" s="609"/>
      <c r="H361" s="610"/>
      <c r="I361" s="608"/>
      <c r="J361" s="609"/>
      <c r="K361" s="609"/>
      <c r="L361" s="610"/>
      <c r="M361" s="15"/>
      <c r="N361" s="10"/>
      <c r="O361" s="395"/>
      <c r="P361" s="395"/>
      <c r="Q361" s="393"/>
      <c r="R361" s="393"/>
      <c r="S361" s="393"/>
      <c r="T361" s="393"/>
      <c r="U361" s="17"/>
      <c r="V361" s="17"/>
      <c r="W361" s="16"/>
    </row>
    <row r="362" spans="1:23" s="22" customFormat="1" ht="19.5" customHeight="1">
      <c r="A362" s="21"/>
      <c r="B362" s="20"/>
      <c r="C362" s="19"/>
      <c r="D362" s="19"/>
      <c r="E362" s="18"/>
      <c r="F362" s="17"/>
      <c r="G362" s="17"/>
      <c r="H362" s="17"/>
      <c r="I362" s="16"/>
      <c r="J362" s="10"/>
      <c r="K362" s="10"/>
      <c r="L362" s="10"/>
      <c r="M362" s="15"/>
      <c r="N362" s="10"/>
      <c r="O362" s="372"/>
      <c r="P362" s="20"/>
      <c r="Q362" s="392"/>
      <c r="R362" s="392"/>
      <c r="S362" s="18"/>
      <c r="T362" s="393"/>
      <c r="U362" s="393"/>
      <c r="V362" s="393"/>
      <c r="W362" s="16"/>
    </row>
    <row r="363" spans="1:23" s="22" customFormat="1" ht="49.5" customHeight="1" thickBot="1">
      <c r="A363" s="14" t="s">
        <v>232</v>
      </c>
      <c r="B363" s="13"/>
      <c r="C363" s="13"/>
      <c r="D363" s="13"/>
      <c r="E363" s="13"/>
      <c r="F363" s="13"/>
      <c r="G363" s="13"/>
      <c r="H363" s="13"/>
      <c r="I363" s="13"/>
      <c r="J363" s="12"/>
      <c r="K363" s="12"/>
      <c r="L363" s="12"/>
      <c r="M363" s="11"/>
      <c r="N363" s="10"/>
      <c r="O363" s="20"/>
      <c r="P363" s="16"/>
      <c r="Q363" s="16"/>
      <c r="R363" s="16"/>
      <c r="S363" s="16"/>
      <c r="T363" s="16"/>
      <c r="U363" s="16"/>
      <c r="V363" s="16"/>
      <c r="W363" s="16"/>
    </row>
    <row r="364" spans="1:14" ht="18">
      <c r="A364" s="9"/>
      <c r="B364" s="9"/>
      <c r="C364" s="9"/>
      <c r="D364" s="9"/>
      <c r="E364" s="9"/>
      <c r="F364" s="9"/>
      <c r="G364" s="9"/>
      <c r="H364" s="8"/>
      <c r="I364" s="7"/>
      <c r="J364" s="7"/>
      <c r="K364" s="7"/>
      <c r="L364" s="7"/>
      <c r="M364" s="7"/>
      <c r="N364" s="6"/>
    </row>
    <row r="365" spans="1:14" ht="19.5">
      <c r="A365" s="3"/>
      <c r="B365" s="1"/>
      <c r="C365" s="1"/>
      <c r="D365" s="1"/>
      <c r="E365" s="5"/>
      <c r="F365" s="5"/>
      <c r="G365" s="5"/>
      <c r="H365" s="5"/>
      <c r="I365" s="1"/>
      <c r="J365" s="1"/>
      <c r="K365" s="1"/>
      <c r="L365" s="1"/>
      <c r="M365" s="1"/>
      <c r="N365" s="1"/>
    </row>
    <row r="366" spans="1:14" ht="19.5">
      <c r="A366" s="3"/>
      <c r="B366" s="1"/>
      <c r="C366" s="1"/>
      <c r="D366" s="1"/>
      <c r="E366" s="2"/>
      <c r="F366" s="2"/>
      <c r="G366" s="4"/>
      <c r="H366" s="4"/>
      <c r="I366" s="1"/>
      <c r="J366" s="1"/>
      <c r="K366" s="1"/>
      <c r="L366" s="1"/>
      <c r="M366" s="1"/>
      <c r="N366" s="1"/>
    </row>
    <row r="367" spans="1:14" ht="19.5">
      <c r="A367" s="3"/>
      <c r="B367" s="1"/>
      <c r="C367" s="1"/>
      <c r="D367" s="1"/>
      <c r="E367" s="2"/>
      <c r="F367" s="2"/>
      <c r="G367" s="2"/>
      <c r="H367" s="2"/>
      <c r="I367" s="1"/>
      <c r="J367" s="1"/>
      <c r="K367" s="1"/>
      <c r="L367" s="1"/>
      <c r="M367" s="1"/>
      <c r="N367" s="1"/>
    </row>
    <row r="368" spans="1:14" ht="14.25">
      <c r="A368" s="3"/>
      <c r="B368" s="1"/>
      <c r="C368" s="1"/>
      <c r="D368" s="1"/>
      <c r="E368" s="1"/>
      <c r="F368" s="1"/>
      <c r="G368" s="1"/>
      <c r="H368" s="3"/>
      <c r="I368" s="1"/>
      <c r="J368" s="1"/>
      <c r="K368" s="1"/>
      <c r="L368" s="1"/>
      <c r="M368" s="1"/>
      <c r="N368" s="1"/>
    </row>
    <row r="369" spans="1:14" ht="14.25">
      <c r="A369" s="3"/>
      <c r="B369" s="1"/>
      <c r="C369" s="1"/>
      <c r="D369" s="1"/>
      <c r="E369" s="1"/>
      <c r="F369" s="1"/>
      <c r="G369" s="1"/>
      <c r="H369" s="3"/>
      <c r="I369" s="1"/>
      <c r="J369" s="1"/>
      <c r="K369" s="1"/>
      <c r="L369" s="1"/>
      <c r="M369" s="1"/>
      <c r="N369" s="1"/>
    </row>
    <row r="370" spans="1:14" ht="14.25">
      <c r="A370" s="3"/>
      <c r="B370" s="1"/>
      <c r="C370" s="1"/>
      <c r="D370" s="1"/>
      <c r="E370" s="1"/>
      <c r="F370" s="1"/>
      <c r="G370" s="1"/>
      <c r="H370" s="3"/>
      <c r="I370" s="1"/>
      <c r="J370" s="1"/>
      <c r="K370" s="1"/>
      <c r="L370" s="1"/>
      <c r="M370" s="1"/>
      <c r="N370" s="1"/>
    </row>
    <row r="371" spans="1:14" ht="14.25">
      <c r="A371" s="3"/>
      <c r="B371" s="1"/>
      <c r="C371" s="1"/>
      <c r="D371" s="1"/>
      <c r="E371" s="1"/>
      <c r="F371" s="1"/>
      <c r="G371" s="1"/>
      <c r="H371" s="3"/>
      <c r="I371" s="1"/>
      <c r="J371" s="1"/>
      <c r="K371" s="1"/>
      <c r="L371" s="1"/>
      <c r="M371" s="1"/>
      <c r="N371" s="1"/>
    </row>
  </sheetData>
  <sheetProtection/>
  <mergeCells count="337">
    <mergeCell ref="A361:D361"/>
    <mergeCell ref="E361:H361"/>
    <mergeCell ref="I361:L361"/>
    <mergeCell ref="A350:M350"/>
    <mergeCell ref="A360:D360"/>
    <mergeCell ref="E360:H360"/>
    <mergeCell ref="I360:L360"/>
    <mergeCell ref="A348:C348"/>
    <mergeCell ref="D348:E348"/>
    <mergeCell ref="G348:H348"/>
    <mergeCell ref="A349:C349"/>
    <mergeCell ref="D349:E349"/>
    <mergeCell ref="G349:H349"/>
    <mergeCell ref="A346:C346"/>
    <mergeCell ref="D346:E346"/>
    <mergeCell ref="G346:H346"/>
    <mergeCell ref="A347:C347"/>
    <mergeCell ref="D347:E347"/>
    <mergeCell ref="G347:H347"/>
    <mergeCell ref="A343:C343"/>
    <mergeCell ref="D343:E343"/>
    <mergeCell ref="G343:H343"/>
    <mergeCell ref="K343:M349"/>
    <mergeCell ref="A344:C344"/>
    <mergeCell ref="D344:E344"/>
    <mergeCell ref="G344:H344"/>
    <mergeCell ref="A345:C345"/>
    <mergeCell ref="D345:E345"/>
    <mergeCell ref="G345:H345"/>
    <mergeCell ref="A340:C340"/>
    <mergeCell ref="D340:E340"/>
    <mergeCell ref="G340:H340"/>
    <mergeCell ref="D342:E342"/>
    <mergeCell ref="G342:H342"/>
    <mergeCell ref="K342:M342"/>
    <mergeCell ref="D337:E337"/>
    <mergeCell ref="G337:H337"/>
    <mergeCell ref="A338:C338"/>
    <mergeCell ref="D338:E338"/>
    <mergeCell ref="G338:H338"/>
    <mergeCell ref="A339:C339"/>
    <mergeCell ref="D339:E339"/>
    <mergeCell ref="G339:H339"/>
    <mergeCell ref="D333:E333"/>
    <mergeCell ref="G333:H333"/>
    <mergeCell ref="J333:M333"/>
    <mergeCell ref="A334:B334"/>
    <mergeCell ref="A335:C335"/>
    <mergeCell ref="D335:E335"/>
    <mergeCell ref="G335:H335"/>
    <mergeCell ref="J335:M340"/>
    <mergeCell ref="A336:B336"/>
    <mergeCell ref="A337:C337"/>
    <mergeCell ref="A325:E325"/>
    <mergeCell ref="G325:M325"/>
    <mergeCell ref="A328:C328"/>
    <mergeCell ref="G328:I328"/>
    <mergeCell ref="A331:C331"/>
    <mergeCell ref="D331:F331"/>
    <mergeCell ref="H331:I331"/>
    <mergeCell ref="K331:M331"/>
    <mergeCell ref="A277:M284"/>
    <mergeCell ref="A286:M287"/>
    <mergeCell ref="A288:M295"/>
    <mergeCell ref="A297:M298"/>
    <mergeCell ref="A299:M303"/>
    <mergeCell ref="A307:M312"/>
    <mergeCell ref="A260:J260"/>
    <mergeCell ref="A263:N266"/>
    <mergeCell ref="A269:B272"/>
    <mergeCell ref="C269:M272"/>
    <mergeCell ref="N269:N272"/>
    <mergeCell ref="A275:M276"/>
    <mergeCell ref="I253:L253"/>
    <mergeCell ref="B255:F255"/>
    <mergeCell ref="I255:L255"/>
    <mergeCell ref="B256:F256"/>
    <mergeCell ref="I256:L256"/>
    <mergeCell ref="D258:E258"/>
    <mergeCell ref="B248:F248"/>
    <mergeCell ref="I248:L248"/>
    <mergeCell ref="B249:F249"/>
    <mergeCell ref="I249:L249"/>
    <mergeCell ref="I250:L251"/>
    <mergeCell ref="I252:J252"/>
    <mergeCell ref="I235:K235"/>
    <mergeCell ref="I237:L237"/>
    <mergeCell ref="I238:L238"/>
    <mergeCell ref="I240:L240"/>
    <mergeCell ref="I242:L243"/>
    <mergeCell ref="I245:L246"/>
    <mergeCell ref="I208:L208"/>
    <mergeCell ref="I212:L212"/>
    <mergeCell ref="J214:K214"/>
    <mergeCell ref="I227:J227"/>
    <mergeCell ref="I231:L231"/>
    <mergeCell ref="I233:L233"/>
    <mergeCell ref="A201:F201"/>
    <mergeCell ref="I201:L201"/>
    <mergeCell ref="I202:L203"/>
    <mergeCell ref="M202:M203"/>
    <mergeCell ref="I204:L204"/>
    <mergeCell ref="I206:L206"/>
    <mergeCell ref="A195:C195"/>
    <mergeCell ref="D195:F195"/>
    <mergeCell ref="G195:I195"/>
    <mergeCell ref="J195:M195"/>
    <mergeCell ref="A196:B199"/>
    <mergeCell ref="C196:M199"/>
    <mergeCell ref="A193:C193"/>
    <mergeCell ref="D193:F193"/>
    <mergeCell ref="G193:I193"/>
    <mergeCell ref="J193:M193"/>
    <mergeCell ref="A194:C194"/>
    <mergeCell ref="D194:F194"/>
    <mergeCell ref="G194:I194"/>
    <mergeCell ref="J194:M194"/>
    <mergeCell ref="A185:D186"/>
    <mergeCell ref="F185:M187"/>
    <mergeCell ref="A190:M190"/>
    <mergeCell ref="A192:C192"/>
    <mergeCell ref="D192:F192"/>
    <mergeCell ref="G192:I192"/>
    <mergeCell ref="J192:M192"/>
    <mergeCell ref="D180:G180"/>
    <mergeCell ref="B181:D181"/>
    <mergeCell ref="F181:H181"/>
    <mergeCell ref="J181:L181"/>
    <mergeCell ref="A183:C183"/>
    <mergeCell ref="D183:H183"/>
    <mergeCell ref="A175:E175"/>
    <mergeCell ref="F175:M175"/>
    <mergeCell ref="A176:E176"/>
    <mergeCell ref="F176:M176"/>
    <mergeCell ref="A177:E177"/>
    <mergeCell ref="F177:M177"/>
    <mergeCell ref="A172:E172"/>
    <mergeCell ref="F172:M172"/>
    <mergeCell ref="A173:E173"/>
    <mergeCell ref="F173:M173"/>
    <mergeCell ref="A174:E174"/>
    <mergeCell ref="F174:M174"/>
    <mergeCell ref="F164:M164"/>
    <mergeCell ref="F166:M166"/>
    <mergeCell ref="A168:C168"/>
    <mergeCell ref="A170:E170"/>
    <mergeCell ref="F170:M170"/>
    <mergeCell ref="A171:E171"/>
    <mergeCell ref="F171:M171"/>
    <mergeCell ref="A161:E161"/>
    <mergeCell ref="F161:G161"/>
    <mergeCell ref="H161:J161"/>
    <mergeCell ref="K161:M161"/>
    <mergeCell ref="A162:E162"/>
    <mergeCell ref="F162:G162"/>
    <mergeCell ref="H162:J162"/>
    <mergeCell ref="K162:M162"/>
    <mergeCell ref="A159:E159"/>
    <mergeCell ref="F159:G159"/>
    <mergeCell ref="H159:J159"/>
    <mergeCell ref="K159:M159"/>
    <mergeCell ref="A160:E160"/>
    <mergeCell ref="F160:G160"/>
    <mergeCell ref="H160:J160"/>
    <mergeCell ref="K160:M160"/>
    <mergeCell ref="A157:E157"/>
    <mergeCell ref="F157:G157"/>
    <mergeCell ref="H157:J157"/>
    <mergeCell ref="K157:M157"/>
    <mergeCell ref="A158:E158"/>
    <mergeCell ref="F158:G158"/>
    <mergeCell ref="H158:J158"/>
    <mergeCell ref="K158:M158"/>
    <mergeCell ref="A149:C149"/>
    <mergeCell ref="D149:M149"/>
    <mergeCell ref="A151:D152"/>
    <mergeCell ref="F151:M152"/>
    <mergeCell ref="A154:C154"/>
    <mergeCell ref="A156:E156"/>
    <mergeCell ref="F156:G156"/>
    <mergeCell ref="H156:J156"/>
    <mergeCell ref="K156:M156"/>
    <mergeCell ref="N120:N123"/>
    <mergeCell ref="B131:C132"/>
    <mergeCell ref="D131:K132"/>
    <mergeCell ref="D134:K135"/>
    <mergeCell ref="D143:M144"/>
    <mergeCell ref="B147:D147"/>
    <mergeCell ref="F147:H147"/>
    <mergeCell ref="J147:M147"/>
    <mergeCell ref="B108:D108"/>
    <mergeCell ref="F108:H108"/>
    <mergeCell ref="J108:L108"/>
    <mergeCell ref="A111:C111"/>
    <mergeCell ref="D111:M111"/>
    <mergeCell ref="A116:D117"/>
    <mergeCell ref="F116:M117"/>
    <mergeCell ref="A80:I81"/>
    <mergeCell ref="D88:M89"/>
    <mergeCell ref="D93:M94"/>
    <mergeCell ref="I98:M102"/>
    <mergeCell ref="A104:E104"/>
    <mergeCell ref="F104:M104"/>
    <mergeCell ref="A76:B76"/>
    <mergeCell ref="J76:M76"/>
    <mergeCell ref="A77:B77"/>
    <mergeCell ref="J77:M77"/>
    <mergeCell ref="A78:B78"/>
    <mergeCell ref="J78:M78"/>
    <mergeCell ref="A71:C71"/>
    <mergeCell ref="A73:B73"/>
    <mergeCell ref="J73:M73"/>
    <mergeCell ref="A74:B74"/>
    <mergeCell ref="J74:M74"/>
    <mergeCell ref="A75:B75"/>
    <mergeCell ref="J75:M75"/>
    <mergeCell ref="E60:F60"/>
    <mergeCell ref="A63:M63"/>
    <mergeCell ref="D65:F65"/>
    <mergeCell ref="G65:I65"/>
    <mergeCell ref="K65:M65"/>
    <mergeCell ref="D68:F68"/>
    <mergeCell ref="G68:I68"/>
    <mergeCell ref="K68:M68"/>
    <mergeCell ref="E39:H39"/>
    <mergeCell ref="E44:I44"/>
    <mergeCell ref="E46:I46"/>
    <mergeCell ref="E48:I48"/>
    <mergeCell ref="A54:M54"/>
    <mergeCell ref="C56:E56"/>
    <mergeCell ref="E30:M30"/>
    <mergeCell ref="E32:M32"/>
    <mergeCell ref="E34:H34"/>
    <mergeCell ref="I34:J34"/>
    <mergeCell ref="K34:M34"/>
    <mergeCell ref="E36:G36"/>
    <mergeCell ref="J36:M36"/>
    <mergeCell ref="H18:J18"/>
    <mergeCell ref="A20:C20"/>
    <mergeCell ref="D20:E20"/>
    <mergeCell ref="A22:B22"/>
    <mergeCell ref="C22:M22"/>
    <mergeCell ref="A24:B24"/>
    <mergeCell ref="C24:G24"/>
    <mergeCell ref="J24:M24"/>
    <mergeCell ref="B6:C6"/>
    <mergeCell ref="A8:B9"/>
    <mergeCell ref="C8:M10"/>
    <mergeCell ref="H12:J12"/>
    <mergeCell ref="A14:M14"/>
    <mergeCell ref="C16:E16"/>
    <mergeCell ref="T16:V16"/>
    <mergeCell ref="P39:Q39"/>
    <mergeCell ref="R51:U74"/>
    <mergeCell ref="O81:W82"/>
    <mergeCell ref="P108:R108"/>
    <mergeCell ref="T108:V108"/>
    <mergeCell ref="P147:R147"/>
    <mergeCell ref="T147:V147"/>
    <mergeCell ref="P156:Q156"/>
    <mergeCell ref="P159:Q159"/>
    <mergeCell ref="P160:Q160"/>
    <mergeCell ref="P161:Q161"/>
    <mergeCell ref="P162:Q162"/>
    <mergeCell ref="T179:V179"/>
    <mergeCell ref="P181:R181"/>
    <mergeCell ref="T181:V181"/>
    <mergeCell ref="O183:P183"/>
    <mergeCell ref="Q183:V183"/>
    <mergeCell ref="Q190:R190"/>
    <mergeCell ref="S190:T190"/>
    <mergeCell ref="U190:V190"/>
    <mergeCell ref="Q191:R192"/>
    <mergeCell ref="S191:T192"/>
    <mergeCell ref="U191:V192"/>
    <mergeCell ref="Q193:R193"/>
    <mergeCell ref="S193:T193"/>
    <mergeCell ref="U193:V193"/>
    <mergeCell ref="Q194:R194"/>
    <mergeCell ref="S194:T194"/>
    <mergeCell ref="U194:V194"/>
    <mergeCell ref="O322:Q322"/>
    <mergeCell ref="O324:Q324"/>
    <mergeCell ref="O325:P325"/>
    <mergeCell ref="S325:W325"/>
    <mergeCell ref="O327:Q327"/>
    <mergeCell ref="O328:Q328"/>
    <mergeCell ref="U328:V328"/>
    <mergeCell ref="P331:Q331"/>
    <mergeCell ref="S333:W333"/>
    <mergeCell ref="O334:P334"/>
    <mergeCell ref="O335:P335"/>
    <mergeCell ref="S335:W335"/>
    <mergeCell ref="O336:P336"/>
    <mergeCell ref="S336:V336"/>
    <mergeCell ref="O337:P337"/>
    <mergeCell ref="S337:W340"/>
    <mergeCell ref="O338:P338"/>
    <mergeCell ref="O339:P339"/>
    <mergeCell ref="O340:P340"/>
    <mergeCell ref="O342:P342"/>
    <mergeCell ref="Q342:S342"/>
    <mergeCell ref="T342:V342"/>
    <mergeCell ref="O343:P343"/>
    <mergeCell ref="Q343:R343"/>
    <mergeCell ref="T343:U343"/>
    <mergeCell ref="O344:P344"/>
    <mergeCell ref="Q344:R344"/>
    <mergeCell ref="T344:U344"/>
    <mergeCell ref="O345:P345"/>
    <mergeCell ref="Q345:R345"/>
    <mergeCell ref="T345:U345"/>
    <mergeCell ref="O346:P346"/>
    <mergeCell ref="Q346:R346"/>
    <mergeCell ref="T346:U346"/>
    <mergeCell ref="O347:P347"/>
    <mergeCell ref="Q347:R347"/>
    <mergeCell ref="T347:U347"/>
    <mergeCell ref="O348:P348"/>
    <mergeCell ref="Q348:R348"/>
    <mergeCell ref="T348:U348"/>
    <mergeCell ref="O349:P349"/>
    <mergeCell ref="Q349:R349"/>
    <mergeCell ref="T349:U349"/>
    <mergeCell ref="Q350:W350"/>
    <mergeCell ref="U355:V355"/>
    <mergeCell ref="U356:V356"/>
    <mergeCell ref="Q362:R362"/>
    <mergeCell ref="T362:V362"/>
    <mergeCell ref="Q359:R359"/>
    <mergeCell ref="S359:T359"/>
    <mergeCell ref="O360:P360"/>
    <mergeCell ref="Q360:R360"/>
    <mergeCell ref="S360:T360"/>
    <mergeCell ref="O361:P361"/>
    <mergeCell ref="Q361:R361"/>
    <mergeCell ref="S361:T361"/>
  </mergeCells>
  <dataValidations count="9">
    <dataValidation type="list" allowBlank="1" showInputMessage="1" showErrorMessage="1" sqref="P147 F179 B179 T179 P181 P108 T17">
      <formula1>$T$15:$T$23</formula1>
    </dataValidation>
    <dataValidation type="list" allowBlank="1" showInputMessage="1" showErrorMessage="1" sqref="E60:F60">
      <formula1>"en totalité,partiellement"</formula1>
    </dataValidation>
    <dataValidation type="list" allowBlank="1" showInputMessage="1" showErrorMessage="1" sqref="H12:J12">
      <formula1>"Hiver,Printemps,Eté,Toussaint,Noël,Hiver Printemps,Toussaint Noël,Annuel"</formula1>
    </dataValidation>
    <dataValidation type="list" allowBlank="1" showInputMessage="1" showErrorMessage="1" sqref="D65:F65">
      <formula1>"Artistique,Citoyenneté,Culturel,Loisirs,Respect de l'environnement,Scientifique,Sportif,Autre"</formula1>
    </dataValidation>
    <dataValidation type="list" allowBlank="1" showInputMessage="1" showErrorMessage="1" sqref="D68">
      <formula1>"Animation de quartier,Sortie à la journée,Mini séjour ≤ 5 jours,Centre de vacances,Chantiers,Autre"</formula1>
    </dataValidation>
    <dataValidation type="list" allowBlank="1" showInputMessage="1" showErrorMessage="1" sqref="B108:D108 J108:L108 F108:H108">
      <formula1>"Assiduité dans le projet,Implication dans le projet,Respect du cadre,Respect de l'encadrement,Respect fille/garçon,Dynamique de groupe,Autonomie,Responsabilisation,Autre"</formula1>
    </dataValidation>
    <dataValidation type="list" allowBlank="1" showInputMessage="1" showErrorMessage="1" sqref="B147:D147 F147:H147 J147">
      <formula1>"Sur le comportement du jeune dans l'action,Sur le comportement du jeune sur le quartier,Sur le comportement du jeune vis-à-vis de l'autre sexe,Sur la participation des filles,Sur le renforçement de la confiance attribuée à la structure,Autre "</formula1>
    </dataValidation>
    <dataValidation type="list" allowBlank="1" showInputMessage="1" showErrorMessage="1" sqref="B181:D181 F181:H181 J181:L181">
      <formula1>"Plus grande utilité des actions,Cohérence dans le parcours du jeune,Cohérence des actions sur le territoire,Elargissement du réseau,Mutualisation des moyens,Communication transversale,Autre"</formula1>
    </dataValidation>
    <dataValidation type="list" allowBlank="1" showInputMessage="1" showErrorMessage="1" sqref="U328:V328">
      <formula1>"Février,Printemps,Eté,Toussaint,Noël,Février/Printemps,Toussaint/Noël,Annuel"</formula1>
    </dataValidation>
  </dataValidations>
  <printOptions/>
  <pageMargins left="0.7" right="0.7" top="0.75" bottom="0.75" header="0.3" footer="0.3"/>
  <pageSetup horizontalDpi="600" verticalDpi="600" orientation="portrait" paperSize="9" scale="51" r:id="rId3"/>
  <rowBreaks count="7" manualBreakCount="7">
    <brk id="51" max="13" man="1"/>
    <brk id="89" max="13" man="1"/>
    <brk id="136" max="13" man="1"/>
    <brk id="167" max="13" man="1"/>
    <brk id="195" max="13" man="1"/>
    <brk id="265" max="13" man="1"/>
    <brk id="321" max="13" man="1"/>
  </rowBreaks>
  <colBreaks count="1" manualBreakCount="1">
    <brk id="14" max="370"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 LEBLANC 698</dc:creator>
  <cp:keywords/>
  <dc:description/>
  <cp:lastModifiedBy>Laurence CODINA 698</cp:lastModifiedBy>
  <cp:lastPrinted>2018-05-15T07:20:46Z</cp:lastPrinted>
  <dcterms:created xsi:type="dcterms:W3CDTF">2018-03-29T06:33:22Z</dcterms:created>
  <dcterms:modified xsi:type="dcterms:W3CDTF">2024-01-29T09:40:40Z</dcterms:modified>
  <cp:category/>
  <cp:version/>
  <cp:contentType/>
  <cp:contentStatus/>
</cp:coreProperties>
</file>