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66925"/>
  <mc:AlternateContent xmlns:mc="http://schemas.openxmlformats.org/markup-compatibility/2006">
    <mc:Choice Requires="x15">
      <x15ac:absPath xmlns:x15ac="http://schemas.microsoft.com/office/spreadsheetml/2010/11/ac" url="R:\Zone_active_partagee\Services\Interventions sociales\Pole_QMAF\afc\M. Perez\AT\fonctionnement\Bonification ALSH\"/>
    </mc:Choice>
  </mc:AlternateContent>
  <xr:revisionPtr revIDLastSave="0" documentId="13_ncr:40009_{18A4EBF6-748A-44AC-905C-56DC274A8C39}" xr6:coauthVersionLast="47" xr6:coauthVersionMax="47" xr10:uidLastSave="{00000000-0000-0000-0000-000000000000}"/>
  <bookViews>
    <workbookView xWindow="330" yWindow="-120" windowWidth="24990" windowHeight="15270" firstSheet="1" activeTab="1"/>
  </bookViews>
  <sheets>
    <sheet name="Lisez_moi" sheetId="1" r:id="rId1"/>
    <sheet name="BONIFICATION__p1_identification" sheetId="2" r:id="rId2"/>
    <sheet name="BONIFICATION_p2_Calcul_des_aide" sheetId="3" r:id="rId3"/>
    <sheet name="BONIFICATION_p3_Notice_Explicat" sheetId="4" r:id="rId4"/>
    <sheet name="Feuille5" sheetId="5" r:id="rId5"/>
  </sheets>
  <definedNames>
    <definedName name="wrn_clsh_">"{""données"";#n/d;TRUE;""données""|""ident"";#n/d;TRUE;""ident""|""budget"";#n/d;TRUE;""budget""}"</definedName>
    <definedName name="_xlnm.Print_Area" localSheetId="1">BONIFICATION__p1_identification!$A$1:$H$57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3" l="1"/>
  <c r="A37" i="3"/>
  <c r="F44" i="3" s="1"/>
  <c r="A33" i="3"/>
  <c r="A26" i="3"/>
  <c r="F43" i="3"/>
  <c r="A15" i="3"/>
  <c r="A8" i="3"/>
  <c r="A19" i="3"/>
  <c r="A49" i="2"/>
  <c r="F46" i="3" l="1"/>
  <c r="F48" i="3" s="1"/>
  <c r="F42" i="3"/>
  <c r="F45" i="3"/>
</calcChain>
</file>

<file path=xl/sharedStrings.xml><?xml version="1.0" encoding="utf-8"?>
<sst xmlns="http://schemas.openxmlformats.org/spreadsheetml/2006/main" count="174" uniqueCount="145">
  <si>
    <t>MODE D'EMPLOI DU FORMULAIRE DES BONIFICATIONS ATTRIBUEES AUX ALSH :</t>
  </si>
  <si>
    <t>Ce formulaire comporte 3 onglets  :</t>
  </si>
  <si>
    <t>Bonif p1</t>
  </si>
  <si>
    <t>– Identification de la structure</t>
  </si>
  <si>
    <t>Bonif p2</t>
  </si>
  <si>
    <t>– Calcul des aides</t>
  </si>
  <si>
    <t>Bonif p3</t>
  </si>
  <si>
    <t>– Notice explicative</t>
  </si>
  <si>
    <t>Pour faciliter le remplissage du formulaire, lire au préalable la notice explicative onglet p3</t>
  </si>
  <si>
    <t>Le gestionnaire renseigne les zones en bleu ciel. Les autres cellules sont protégées. Merci de ne pas les modifier et de contacter votre technicien conseil en cas de difficulté pour renseigner vos données.</t>
  </si>
  <si>
    <t>Certaines zones de saisie contiennent des listes déroulantes. Elles deviennent actives dès que vous cliquez dessus.</t>
  </si>
  <si>
    <t>Soyez vigilant  : il est impératif d'utiliser la liste déroulante existante.</t>
  </si>
  <si>
    <t>Attention ! N'oubliez pas d'enregistrer régulièrement votre saisie !</t>
  </si>
  <si>
    <t>FORMULAIRE  DE DEMANDE DE BONIFICATIONS EXCEPTIONNELLES</t>
  </si>
  <si>
    <t>ATTRIBUEES AUX ALSH AU TITRE DE L’EXERCICE  REALISE</t>
  </si>
  <si>
    <t>N° SIAS EXTRA</t>
  </si>
  <si>
    <t>N° dossier SIAS</t>
  </si>
  <si>
    <t>Commune d’implantation de la (ou des) structure(s) extrascolaire(s)</t>
  </si>
  <si>
    <t>Nom du gestionnaire</t>
  </si>
  <si>
    <t>Nom Prénom du représentant légal</t>
  </si>
  <si>
    <t>Titre du représentant légal</t>
  </si>
  <si>
    <t>Autre titre (le cas échéant)</t>
  </si>
  <si>
    <t>Nom de l'équipement Extrascolaire</t>
  </si>
  <si>
    <t>Gestionnaire :</t>
  </si>
  <si>
    <t>Adresse :</t>
  </si>
  <si>
    <t>Code Postal :</t>
  </si>
  <si>
    <t>Commune :</t>
  </si>
  <si>
    <t>Tél :</t>
  </si>
  <si>
    <t>Fax :</t>
  </si>
  <si>
    <t>E-mail :</t>
  </si>
  <si>
    <t>Nom de la structure</t>
  </si>
  <si>
    <t>Adresse de la structure</t>
  </si>
  <si>
    <t>Date :</t>
  </si>
  <si>
    <t>Le Maire ou le Président :</t>
  </si>
  <si>
    <t>Le Trésorier :
Nom et Signature</t>
  </si>
  <si>
    <t>NOM :</t>
  </si>
  <si>
    <t>Signature :</t>
  </si>
  <si>
    <r>
      <rPr>
        <sz val="14"/>
        <color indexed="63"/>
        <rFont val="Calibri1"/>
      </rPr>
      <t>Estimation de la bonification destinée à promouvoir la politique tarifaire préconisée par la Caf de l’Isère dans les accueils de loisirs</t>
    </r>
    <r>
      <rPr>
        <sz val="10"/>
        <color indexed="63"/>
        <rFont val="Calibri1"/>
      </rPr>
      <t xml:space="preserve"> </t>
    </r>
    <r>
      <rPr>
        <sz val="14"/>
        <color indexed="63"/>
        <rFont val="Calibri1"/>
      </rPr>
      <t>:</t>
    </r>
    <r>
      <rPr>
        <sz val="14"/>
        <color indexed="63"/>
        <rFont val="Calibri1"/>
      </rPr>
      <t xml:space="preserve">
</t>
    </r>
    <r>
      <rPr>
        <sz val="12"/>
        <color indexed="63"/>
        <rFont val="Calibri1"/>
      </rPr>
      <t xml:space="preserve">- Tranche d’âges concernée : </t>
    </r>
    <r>
      <rPr>
        <u/>
        <sz val="12"/>
        <color indexed="63"/>
        <rFont val="Calibri1"/>
      </rPr>
      <t>3-11 ans</t>
    </r>
    <r>
      <rPr>
        <u/>
        <sz val="12"/>
        <color indexed="63"/>
        <rFont val="Calibri1"/>
      </rPr>
      <t xml:space="preserve">
</t>
    </r>
    <r>
      <rPr>
        <sz val="12"/>
        <color indexed="63"/>
        <rFont val="Calibri1"/>
      </rPr>
      <t xml:space="preserve">- Périodes concernées : </t>
    </r>
    <r>
      <rPr>
        <u/>
        <sz val="12"/>
        <color indexed="63"/>
        <rFont val="Calibri1"/>
      </rPr>
      <t>vacances scolaires</t>
    </r>
  </si>
  <si>
    <t>Critère 1 :</t>
  </si>
  <si>
    <t>points de bonification attribués</t>
  </si>
  <si>
    <t xml:space="preserve"> 5 points si tarif journée &lt; ou = 7€</t>
  </si>
  <si>
    <t>Critère 2 (complétez uniquement si aucun point n’a été attribué pour le critère 1) :</t>
  </si>
  <si>
    <t>2 points si :
- 0 point attribué pour le critère 1
- QF le plus bas &lt; 550€
- tarif journée &lt; 7€</t>
  </si>
  <si>
    <t>Critère 3 :</t>
  </si>
  <si>
    <t xml:space="preserve"> 3 points si tarif journée &lt; ou = 17€</t>
  </si>
  <si>
    <t>Critère 4 :</t>
  </si>
  <si>
    <t>2 points si :
- QF le plus haut &lt; ou = 1400€
- tarif journée &lt; ou = 17€</t>
  </si>
  <si>
    <r>
      <rPr>
        <sz val="11"/>
        <color rgb="FF333333"/>
        <rFont val="Calibri1"/>
      </rPr>
      <t xml:space="preserve">Détails du calcul pour la bonification pour les accueils de loisirs </t>
    </r>
    <r>
      <rPr>
        <b/>
        <u/>
        <sz val="11"/>
        <color indexed="8"/>
        <rFont val="Calibri1"/>
      </rPr>
      <t>3-11 ans</t>
    </r>
    <r>
      <rPr>
        <sz val="11"/>
        <color rgb="FF333333"/>
        <rFont val="Calibri1"/>
      </rPr>
      <t xml:space="preserve">, </t>
    </r>
    <r>
      <rPr>
        <b/>
        <u/>
        <sz val="11"/>
        <color indexed="8"/>
        <rFont val="Calibri1"/>
      </rPr>
      <t>vacances scolaires</t>
    </r>
  </si>
  <si>
    <t>Points attribués pour critères 1 &amp; 2 :</t>
  </si>
  <si>
    <t>Points attribués pour critère 3 :</t>
  </si>
  <si>
    <t>Points attribués pour critère 4 :</t>
  </si>
  <si>
    <t>(a) Nbre total de points attribués :</t>
  </si>
  <si>
    <t>(b) Bonification attribuée par acte ouvrant droit à la PSO ( a * 0,01€) :</t>
  </si>
  <si>
    <t>Montant de la bonification* (b * c) :</t>
  </si>
  <si>
    <t>*Ce montant est donné à titre indicatif. Il sera calculé sur la base des heures effectivement retenues par la Caf pour le paiement de la PSO
*Ce montant pourra être réévalué par la commission d’action sociale de la Caf de l’Isère</t>
  </si>
  <si>
    <r>
      <rPr>
        <sz val="14"/>
        <color indexed="63"/>
        <rFont val="Calibri1"/>
      </rPr>
      <t xml:space="preserve">Estimation de la bonification pour les accueils adolescents </t>
    </r>
    <r>
      <rPr>
        <u/>
        <sz val="14"/>
        <color indexed="63"/>
        <rFont val="Calibri1"/>
      </rPr>
      <t>12-17 ans </t>
    </r>
    <r>
      <rPr>
        <u/>
        <sz val="12"/>
        <color indexed="63"/>
        <rFont val="Calibri1"/>
      </rPr>
      <t>:</t>
    </r>
  </si>
  <si>
    <t>Montant de la bonification* ( a * 0,13€) :</t>
  </si>
  <si>
    <t>*Ce montant pourra être réévalué par la commission d’action sociale de la Caf de l’Isère
*Ce montant est donné à titre indicatif. Il sera calculé sur la base des heures effectivement retenues par la Caf pour le paiement de la PSO</t>
  </si>
  <si>
    <t>Tout montant global (bonification extra 3/11 ans+bonification 12/17ans) inférieur à 50€ par gestionnaire ne pourra pas faire l'objet d’un financement.</t>
  </si>
  <si>
    <t>Un montant global (bonification extra 3/11 ans+bonification 12/17ans) compris entre 50 et 200€ par gestionnaire fera l’objet d’un financement de 200€.</t>
  </si>
  <si>
    <t>Comment compléter les imprimés à rendre à la Caf :</t>
  </si>
  <si>
    <t>La bonification s’appuie sur le tarif d’une journée « classique » avec repas, pour l’accueil des 3/11 ans sur les périodes de petites et grandes vacances</t>
  </si>
  <si>
    <t>Ne pas renseigner un tarif journée faisant l’objet d’un surcoût pour une activité ou une sortie spécifique</t>
  </si>
  <si>
    <t>Le tarif à prendre en compte est le tarif résident</t>
  </si>
  <si>
    <t>Les abattements appliqués sur les tarifs pour les fratries ne sont pas à prendre en compte</t>
  </si>
  <si>
    <r>
      <rPr>
        <b/>
        <sz val="11"/>
        <color indexed="63"/>
        <rFont val="Calibri1"/>
      </rPr>
      <t>Exemple </t>
    </r>
    <r>
      <rPr>
        <sz val="12"/>
        <color indexed="63"/>
        <rFont val="Calibri1"/>
      </rPr>
      <t>: un gestionnaire propose un tarif journée à 10€ pour un enfant et à 9€ pour les fratries =&gt; indiquer 10€</t>
    </r>
  </si>
  <si>
    <t>Si le prix du repas est comptabilisé à part dans votre grille de tarif, il est à rajouter</t>
  </si>
  <si>
    <r>
      <rPr>
        <b/>
        <sz val="11"/>
        <color indexed="63"/>
        <rFont val="Calibri1"/>
      </rPr>
      <t>Exemple</t>
    </r>
    <r>
      <rPr>
        <sz val="12"/>
        <color indexed="63"/>
        <rFont val="Calibri1"/>
      </rPr>
      <t> : un gestionnaire propose un tarif à 5€ la journée + un coût de repas à 4€ =&gt; il indique 9€</t>
    </r>
  </si>
  <si>
    <t>Si votre structure ne propose pas le repas, rajouter 3€ au tarif matin + après-midi</t>
  </si>
  <si>
    <t>Si vous proposez uniquement une tarification à l’heure, multipliez le tarif horaire par 8 pour déterminer le tarif journée (+ le prix du repas le cas échéant)</t>
  </si>
  <si>
    <t>Si vous proposez des tarifs différents selon les périodes et/ou les âges, indiquer le montant le plus élevé</t>
  </si>
  <si>
    <r>
      <rPr>
        <b/>
        <sz val="11"/>
        <color indexed="63"/>
        <rFont val="Calibri1"/>
      </rPr>
      <t>Exempl</t>
    </r>
    <r>
      <rPr>
        <sz val="12"/>
        <color indexed="63"/>
        <rFont val="Calibri1"/>
      </rPr>
      <t>e : un gestionnaire propose un tarif journée à 7€ pour les 3/6ans et un tarif journée à 9€ pour les 7/11ans =&gt; indiquer 9€</t>
    </r>
  </si>
  <si>
    <t>Si vous proposez une tarification journée et une tarification forfait, indiquer la tarification journée</t>
  </si>
  <si>
    <r>
      <rPr>
        <b/>
        <sz val="11"/>
        <color indexed="63"/>
        <rFont val="Calibri1"/>
      </rPr>
      <t>Exemple</t>
    </r>
    <r>
      <rPr>
        <sz val="12"/>
        <color indexed="63"/>
        <rFont val="Calibri1"/>
      </rPr>
      <t> : un gestionnaire propose un tarif journée à 10€ et un tarif au forfait de 40€ la semaine (soit 8€/j) =&gt; indiquer 10€</t>
    </r>
  </si>
  <si>
    <t>Si vous proposez uniquement une tarification au forfait : diviser le  coût du forfait par le nombre de jours qui le compose pour déterminer le montant d’une journée.</t>
  </si>
  <si>
    <r>
      <rPr>
        <b/>
        <sz val="11"/>
        <color indexed="63"/>
        <rFont val="Calibri1"/>
      </rPr>
      <t>Exemple</t>
    </r>
    <r>
      <rPr>
        <sz val="12"/>
        <color indexed="63"/>
        <rFont val="Calibri1"/>
      </rPr>
      <t> : un gestionnaire propose uniquement un forfait de 5 jours à 35€ =&gt; il indique 35/5=7€</t>
    </r>
  </si>
  <si>
    <t>Si vous proposez uniquement une tarification avec plusieurs forfaits : faire le même calcul ci-dessus et retenir le prix journée le plus élevé</t>
  </si>
  <si>
    <t>Exemple : le gestionnaire propose un forfait 3 jours au Printemps à 15€ (soit 5€/j), un forfait 5 jours l’été à 30€(soit 6€/j) =&gt; il indique 6€</t>
  </si>
  <si>
    <t>Si vous calculez le tarif aux familles non pas sur la base du QF, mais sur la base des revenus nets mensuels, mentionnez les tarifs appliqués pour une famille avec 1 enfant et les revenus suivants :</t>
  </si>
  <si>
    <t>969€ net mensuel moyen, ou 11556€ net annuel (correspondant au QF 550€)</t>
  </si>
  <si>
    <t>2828€ net mensuel moyen, ou 33934€ net annuel (correspondant au QF1400€)</t>
  </si>
  <si>
    <t>Certains CCAS donnent des aides visant à diminuer la participation des familles. Le plus souvent ces aides sont attribuées aux familles les plus modestes en prenant en compte leur quotient familial.Elles sont différentes d’une aide individuelle dans le cadre d’un accompagnement social, puisqu'elles ont un caractère systématique.</t>
  </si>
  <si>
    <t>Cette pratique renforce le principe d’accessibilité soutenu par la Caf.
Aussi, elle peut être prise en compte dans le cadre de la bonification, à la condition que cette aide soit intégrée ou identifiée dans la grille de tarification du gestionnaire.
Dans ce cas, le tarif à retenir dans l'imprimé est celui du tarif aide du CCAS déduite.</t>
  </si>
  <si>
    <t>Voir les exemples ci-dessous</t>
  </si>
  <si>
    <t>Exemple Alsh 1</t>
  </si>
  <si>
    <t>Grille de tarif aux familles :</t>
  </si>
  <si>
    <t>Quotient</t>
  </si>
  <si>
    <t>Tarif journée</t>
  </si>
  <si>
    <t>&lt; 349</t>
  </si>
  <si>
    <t>350 à 649</t>
  </si>
  <si>
    <t>650 à 999</t>
  </si>
  <si>
    <t>1000 à 1399</t>
  </si>
  <si>
    <t>1400 à 1799</t>
  </si>
  <si>
    <t>&gt; 1800</t>
  </si>
  <si>
    <t xml:space="preserve"> </t>
  </si>
  <si>
    <t>Valorisation en nombre de points pour cette structure :</t>
  </si>
  <si>
    <t>Critères préconisés par la Caf</t>
  </si>
  <si>
    <t>Respect du critère</t>
  </si>
  <si>
    <t>Nombre de points attribués</t>
  </si>
  <si>
    <r>
      <rPr>
        <b/>
        <u/>
        <sz val="9"/>
        <color indexed="63"/>
        <rFont val="Arial"/>
        <family val="2"/>
      </rPr>
      <t>Critère n° 1 </t>
    </r>
    <r>
      <rPr>
        <sz val="9"/>
        <color indexed="63"/>
        <rFont val="Arial"/>
        <family val="2"/>
      </rPr>
      <t>:</t>
    </r>
    <r>
      <rPr>
        <sz val="9"/>
        <color indexed="63"/>
        <rFont val="Arial"/>
        <family val="2"/>
      </rPr>
      <t xml:space="preserve">
</t>
    </r>
    <r>
      <rPr>
        <sz val="6"/>
        <color indexed="63"/>
        <rFont val="Calibri1"/>
      </rPr>
      <t xml:space="preserve">Application d’un tarif maximum de 7 € (journée avec repas), pour un </t>
    </r>
    <r>
      <rPr>
        <b/>
        <sz val="9"/>
        <color indexed="63"/>
        <rFont val="Arial"/>
        <family val="2"/>
      </rPr>
      <t>QF = 550</t>
    </r>
  </si>
  <si>
    <t>Tarif appliqué pour un QF=550 : 6,50 €
=&gt; critère respecté</t>
  </si>
  <si>
    <r>
      <rPr>
        <b/>
        <u/>
        <sz val="9"/>
        <color indexed="63"/>
        <rFont val="Arial"/>
        <family val="2"/>
      </rPr>
      <t>Critère n°2 :</t>
    </r>
    <r>
      <rPr>
        <sz val="9"/>
        <color indexed="63"/>
        <rFont val="Arial"/>
        <family val="2"/>
      </rPr>
      <t> (à observer uniquement si le critère n°1 n’est pas respecté) :</t>
    </r>
    <r>
      <rPr>
        <sz val="9"/>
        <color indexed="63"/>
        <rFont val="Arial"/>
        <family val="2"/>
      </rPr>
      <t xml:space="preserve">
</t>
    </r>
    <r>
      <rPr>
        <sz val="9"/>
        <color indexed="63"/>
        <rFont val="Calibri1"/>
      </rPr>
      <t>Application d’un tarif inférieur à 7 € pour la 1ere tranche de QF</t>
    </r>
  </si>
  <si>
    <t>Non concerné puisque le critère 1 est respecté</t>
  </si>
  <si>
    <r>
      <rPr>
        <b/>
        <u/>
        <sz val="9"/>
        <color indexed="63"/>
        <rFont val="Arial"/>
        <family val="2"/>
      </rPr>
      <t>Critère n°3</t>
    </r>
    <r>
      <rPr>
        <sz val="9"/>
        <color indexed="63"/>
        <rFont val="Arial"/>
        <family val="2"/>
      </rPr>
      <t> :</t>
    </r>
    <r>
      <rPr>
        <sz val="9"/>
        <color indexed="63"/>
        <rFont val="Arial"/>
        <family val="2"/>
      </rPr>
      <t xml:space="preserve">
Application d’un tarif maximum de 17 € (journée avec repas), pour un </t>
    </r>
    <r>
      <rPr>
        <b/>
        <sz val="9"/>
        <color indexed="63"/>
        <rFont val="Arial"/>
        <family val="2"/>
      </rPr>
      <t>QF = 1400</t>
    </r>
  </si>
  <si>
    <t>Tarif appliqué pour un QF=1400 : 16,00 €
=&gt; critère respecté</t>
  </si>
  <si>
    <r>
      <rPr>
        <b/>
        <u/>
        <sz val="9"/>
        <color indexed="63"/>
        <rFont val="Arial"/>
        <family val="2"/>
      </rPr>
      <t>Critère n°4 </t>
    </r>
    <r>
      <rPr>
        <sz val="9"/>
        <color indexed="63"/>
        <rFont val="Arial"/>
        <family val="2"/>
      </rPr>
      <t>:</t>
    </r>
    <r>
      <rPr>
        <sz val="9"/>
        <color indexed="63"/>
        <rFont val="Arial"/>
        <family val="2"/>
      </rPr>
      <t xml:space="preserve">
La dernière tranche de QF est inférieure ou égale à 1400 </t>
    </r>
    <r>
      <rPr>
        <b/>
        <u/>
        <sz val="9"/>
        <color indexed="63"/>
        <rFont val="Arial"/>
        <family val="2"/>
      </rPr>
      <t xml:space="preserve">et </t>
    </r>
    <r>
      <rPr>
        <sz val="9"/>
        <color indexed="63"/>
        <rFont val="Arial"/>
        <family val="2"/>
      </rPr>
      <t>son tarif est inférieur ou égal à 17 €</t>
    </r>
  </si>
  <si>
    <t>La dernière tranche de QF est 1800 et son tarif est &gt; à 17 €
=&gt; critère non respecté</t>
  </si>
  <si>
    <t>Nombre total de points attribués :</t>
  </si>
  <si>
    <t>Nombre d’heures ouvrant droit PSO extrascolaire 3/11 ans : 50 000 heures</t>
  </si>
  <si>
    <t>Calcul de l’aide tarification Caf  Alsh 1 : 50 000 x 8 x 0,01 =4 000 €</t>
  </si>
  <si>
    <t>Exemple Alsh 2</t>
  </si>
  <si>
    <t>&lt; 449</t>
  </si>
  <si>
    <t>450 à 749</t>
  </si>
  <si>
    <t>750 à 1199</t>
  </si>
  <si>
    <t>1200 à 1499</t>
  </si>
  <si>
    <t>&gt; 1500</t>
  </si>
  <si>
    <t>Tarif appliqué pour un QF=550 : 9,00 €
=&gt; critère non respecté</t>
  </si>
  <si>
    <r>
      <rPr>
        <b/>
        <u/>
        <sz val="9"/>
        <color indexed="63"/>
        <rFont val="Arial"/>
        <family val="2"/>
      </rPr>
      <t>Critère n°2 </t>
    </r>
    <r>
      <rPr>
        <sz val="9"/>
        <color indexed="63"/>
        <rFont val="Arial"/>
        <family val="2"/>
      </rPr>
      <t> (à observer uniquement si le critère n°1 n’est pas respecté) :</t>
    </r>
    <r>
      <rPr>
        <sz val="9"/>
        <color indexed="63"/>
        <rFont val="Arial"/>
        <family val="2"/>
      </rPr>
      <t xml:space="preserve">
</t>
    </r>
    <r>
      <rPr>
        <sz val="6"/>
        <color indexed="63"/>
        <rFont val="Calibri1"/>
      </rPr>
      <t>Application d’un tarif inférieur à 7 € pour la 1ere tranche de QF</t>
    </r>
  </si>
  <si>
    <t>A observer puisque le critère n1 n’est pas respecté :
Le tarif appliqué pour la 1ère tranche est &lt; à 7 €
=&gt; critère respécté</t>
  </si>
  <si>
    <t>Tarif appliqué pour un QF=1400 : 18,00 €
=&gt; critère non respecté</t>
  </si>
  <si>
    <t>La dernière tranche de QF est 1500 et son tarif est &gt; à 17 €
=&gt; critère non respecté</t>
  </si>
  <si>
    <t>Calcul de l’aide tarification Caf  Alsh 2 : 50 000 x 2 x 0,01 = 1 000 €</t>
  </si>
  <si>
    <t>Exemple Alsh 3</t>
  </si>
  <si>
    <t>&lt;300</t>
  </si>
  <si>
    <t>301 à 500</t>
  </si>
  <si>
    <t>501 à 700</t>
  </si>
  <si>
    <t>701 à 900</t>
  </si>
  <si>
    <t>901 à 1300</t>
  </si>
  <si>
    <t>&gt; 1301</t>
  </si>
  <si>
    <t>Tarif appliqué pour un QF=550 : 11,00 €
=&gt; critère non respecté</t>
  </si>
  <si>
    <r>
      <rPr>
        <b/>
        <u/>
        <sz val="9"/>
        <color indexed="63"/>
        <rFont val="Arial"/>
        <family val="2"/>
      </rPr>
      <t>Critère n°2 :</t>
    </r>
    <r>
      <rPr>
        <sz val="9"/>
        <color indexed="63"/>
        <rFont val="Arial"/>
        <family val="2"/>
      </rPr>
      <t> (à observer uniquement si le critère n°1 n’est pas respecté) :</t>
    </r>
    <r>
      <rPr>
        <sz val="9"/>
        <color indexed="63"/>
        <rFont val="Arial"/>
        <family val="2"/>
      </rPr>
      <t xml:space="preserve">
</t>
    </r>
    <r>
      <rPr>
        <sz val="6"/>
        <color indexed="63"/>
        <rFont val="Calibri1"/>
      </rPr>
      <t>Application d’un tarif inférieur à 7 € pour la 1ere tranche de QF</t>
    </r>
  </si>
  <si>
    <t>A observer puisque le critère n1 n’est pas respecté :
Le tarif appliqué pour la 1ère tranche est &gt; à 7 €
=&gt; critère non respecté</t>
  </si>
  <si>
    <t>Tarif appliqué pour un QF=1400 : 17,00 €
=&gt; critère respecté</t>
  </si>
  <si>
    <t>La dernière tranche de QF est 1301 et son tarif est &lt; ou égal à 17 €
=&gt; critère respecté</t>
  </si>
  <si>
    <t>Calcul de l’aide tarification Caf Alsh 3 : 50 000 x 5 x 0,01 = 2 500 €</t>
  </si>
  <si>
    <r>
      <t>Liste des structures Alsh extrascolaires 3/11 ans et les accueils adolescents 12-17 ans  gérées par le gestionnaire sur la commune et appliquant le même tarif pour les familles</t>
    </r>
    <r>
      <rPr>
        <sz val="12"/>
        <color indexed="63"/>
        <rFont val="Calibri1"/>
      </rPr>
      <t xml:space="preserve"> (dupliquer et compléter ce même formulaire si les tarifs appliqués d’une structure à l’autre ne sont pas identiques) :</t>
    </r>
  </si>
  <si>
    <t xml:space="preserve">
(AL 3-11 ans, pendant les vacances scolaires, avec repas, pour les résidents de la commune, hors séjour, hors activité spécifique, selon la grille de tarifs en vigueur au 31/12/2023)</t>
  </si>
  <si>
    <r>
      <rPr>
        <b/>
        <u/>
        <sz val="11"/>
        <color indexed="63"/>
        <rFont val="Calibri1"/>
      </rPr>
      <t xml:space="preserve">Voir notice explicative.
</t>
    </r>
    <r>
      <rPr>
        <i/>
        <sz val="11"/>
        <color indexed="10"/>
        <rFont val="Calibri1"/>
      </rPr>
      <t xml:space="preserve">
Le gestionnaire s’engage à ce que les données saisies ci-dessous correspondent à la grille de tarifs en vigueur au </t>
    </r>
    <r>
      <rPr>
        <u/>
        <sz val="11"/>
        <color indexed="63"/>
        <rFont val="Calibri1"/>
      </rPr>
      <t>31/12/2024</t>
    </r>
    <r>
      <rPr>
        <sz val="11"/>
        <color rgb="FF333333"/>
        <rFont val="Calibri1"/>
      </rPr>
      <t xml:space="preserve"> </t>
    </r>
    <r>
      <rPr>
        <b/>
        <sz val="11"/>
        <color rgb="FF333333"/>
        <rFont val="Calibri1"/>
      </rPr>
      <t>qui doit être transmise avec ce formulaire.</t>
    </r>
  </si>
  <si>
    <r>
      <t xml:space="preserve">Quel est le tarif journée pour une famille dont le quotient familial est égal à </t>
    </r>
    <r>
      <rPr>
        <u/>
        <sz val="11"/>
        <color indexed="63"/>
        <rFont val="Calibri1"/>
      </rPr>
      <t>550</t>
    </r>
    <r>
      <rPr>
        <sz val="11"/>
        <color rgb="FF333333"/>
        <rFont val="Calibri1"/>
      </rPr>
      <t>€ ?  
(AL 3-11 ans, pendant les vacances scolaires, avec repas, pour les résidents de la commune, hors séjour, hors activité spécifique, selon la grille de tarifs en vigueur au 31/12/2024)</t>
    </r>
  </si>
  <si>
    <t>Indiquez le quotient familial le plus haut de  la première tranche de la grille de tarifs en vigueur au 31/12/2024 :</t>
  </si>
  <si>
    <t>Quel est le tarif journée pour une famille dont le quotient familial est égal à 1 400€ ?  
(AL 3-11 ans, pendant les vacances scolaires, avec repas, pour les résidents de la commune, hors séjour, hors activité spécifique, selon la grille de tarifs en vigueur au 31/12/2024)</t>
  </si>
  <si>
    <t>Indiquez le quotient familial le plus bas de la dernière tranche de la grille de tarifs en vigueur au 31/12/2024  :</t>
  </si>
  <si>
    <t xml:space="preserve">
(AL 3-11 ans, pendant les vacances scolaires, avec repas, pour les résidents de la commune, hors séjour, hors activité spécifique, selon la grille de tarifs en vigueur au 31/12/2024)</t>
  </si>
  <si>
    <t>(c) Nombre d’actes ouvrant droit à la PSO 2024 (vacances scolaires) :</t>
  </si>
  <si>
    <t>(a) Nbre d’actes ouvrant droit à la PSO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</si>
</sst>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quot; &quot;[$€-40C];[Red]&quot;-&quot;#,##0.00&quot; &quot;[$€-40C]"/>
    <numFmt numFmtId="165" formatCode="#,##0.000&quot; &quot;[$€-40C];[Red]&quot;-&quot;#,##0.000&quot; &quot;[$€-40C]"/>
  </numFmts>
  <fonts count="70">
    <font>
      <sz val="11"/>
      <color rgb="FF333333"/>
      <name val="Calibri1"/>
    </font>
    <font>
      <sz val="12"/>
      <color indexed="63"/>
      <name val="Calibri1"/>
    </font>
    <font>
      <sz val="14"/>
      <color indexed="63"/>
      <name val="Calibri1"/>
    </font>
    <font>
      <sz val="10"/>
      <color indexed="63"/>
      <name val="Calibri1"/>
    </font>
    <font>
      <u/>
      <sz val="12"/>
      <color indexed="63"/>
      <name val="Calibri1"/>
    </font>
    <font>
      <i/>
      <sz val="11"/>
      <color indexed="10"/>
      <name val="Calibri1"/>
    </font>
    <font>
      <b/>
      <u/>
      <sz val="11"/>
      <color indexed="63"/>
      <name val="Calibri1"/>
    </font>
    <font>
      <u/>
      <sz val="11"/>
      <color indexed="63"/>
      <name val="Calibri1"/>
    </font>
    <font>
      <b/>
      <u/>
      <sz val="11"/>
      <color indexed="8"/>
      <name val="Calibri1"/>
    </font>
    <font>
      <b/>
      <sz val="11"/>
      <color indexed="63"/>
      <name val="Calibri1"/>
    </font>
    <font>
      <u/>
      <sz val="14"/>
      <color indexed="63"/>
      <name val="Calibri1"/>
    </font>
    <font>
      <sz val="6"/>
      <color indexed="63"/>
      <name val="Calibri1"/>
    </font>
    <font>
      <b/>
      <u/>
      <sz val="9"/>
      <color indexed="63"/>
      <name val="Arial"/>
      <family val="2"/>
    </font>
    <font>
      <sz val="9"/>
      <color indexed="63"/>
      <name val="Arial"/>
      <family val="2"/>
    </font>
    <font>
      <b/>
      <sz val="9"/>
      <color indexed="63"/>
      <name val="Arial"/>
      <family val="2"/>
    </font>
    <font>
      <sz val="9"/>
      <color indexed="63"/>
      <name val="Calibri1"/>
    </font>
    <font>
      <sz val="11"/>
      <color rgb="FF000000"/>
      <name val="Calibri"/>
      <family val="2"/>
    </font>
    <font>
      <sz val="11"/>
      <color rgb="FFFFFFFF"/>
      <name val="Calibri"/>
      <family val="2"/>
    </font>
    <font>
      <sz val="11"/>
      <color rgb="FFFF0000"/>
      <name val="Calibri"/>
      <family val="2"/>
    </font>
    <font>
      <b/>
      <sz val="11"/>
      <color rgb="FFFF9900"/>
      <name val="Calibri"/>
      <family val="2"/>
    </font>
    <font>
      <sz val="11"/>
      <color rgb="FFFF9900"/>
      <name val="Calibri"/>
      <family val="2"/>
    </font>
    <font>
      <sz val="10"/>
      <color rgb="FF333333"/>
      <name val="Arial1"/>
    </font>
    <font>
      <sz val="11"/>
      <color rgb="FF333399"/>
      <name val="Calibri"/>
      <family val="2"/>
    </font>
    <font>
      <u/>
      <sz val="10"/>
      <color rgb="FF0000FF"/>
      <name val="Arial1"/>
    </font>
    <font>
      <b/>
      <i/>
      <sz val="16"/>
      <color rgb="FF333333"/>
      <name val="Calibri1"/>
    </font>
    <font>
      <sz val="11"/>
      <color rgb="FF800080"/>
      <name val="Calibri"/>
      <family val="2"/>
    </font>
    <font>
      <sz val="11"/>
      <color rgb="FF993300"/>
      <name val="Calibri"/>
      <family val="2"/>
    </font>
    <font>
      <b/>
      <i/>
      <u/>
      <sz val="11"/>
      <color rgb="FF333333"/>
      <name val="Calibri1"/>
    </font>
    <font>
      <sz val="11"/>
      <color rgb="FF008000"/>
      <name val="Calibri"/>
      <family val="2"/>
    </font>
    <font>
      <b/>
      <sz val="11"/>
      <color rgb="FF333333"/>
      <name val="Calibri"/>
      <family val="2"/>
    </font>
    <font>
      <i/>
      <sz val="11"/>
      <color rgb="FF808080"/>
      <name val="Calibri"/>
      <family val="2"/>
    </font>
    <font>
      <b/>
      <sz val="18"/>
      <color rgb="FF003366"/>
      <name val="Cambria"/>
      <family val="1"/>
    </font>
    <font>
      <b/>
      <sz val="15"/>
      <color rgb="FF003366"/>
      <name val="Calibri"/>
      <family val="2"/>
    </font>
    <font>
      <b/>
      <sz val="13"/>
      <color rgb="FF003366"/>
      <name val="Calibri"/>
      <family val="2"/>
    </font>
    <font>
      <b/>
      <sz val="11"/>
      <color rgb="FF003366"/>
      <name val="Calibri"/>
      <family val="2"/>
    </font>
    <font>
      <b/>
      <sz val="11"/>
      <color rgb="FF000000"/>
      <name val="Calibri"/>
      <family val="2"/>
    </font>
    <font>
      <b/>
      <sz val="11"/>
      <color rgb="FFFFFFFF"/>
      <name val="Calibri"/>
      <family val="2"/>
    </font>
    <font>
      <sz val="12"/>
      <color rgb="FF000000"/>
      <name val="Calibri"/>
      <family val="2"/>
    </font>
    <font>
      <b/>
      <sz val="14"/>
      <color rgb="FF000000"/>
      <name val="Calibri"/>
      <family val="2"/>
    </font>
    <font>
      <sz val="14"/>
      <color rgb="FF000000"/>
      <name val="Calibri"/>
      <family val="2"/>
    </font>
    <font>
      <sz val="14"/>
      <color rgb="FF000000"/>
      <name val="Calibri1"/>
    </font>
    <font>
      <sz val="11"/>
      <color rgb="FF333333"/>
      <name val="Arial1"/>
    </font>
    <font>
      <sz val="11"/>
      <color rgb="FF000000"/>
      <name val="Arial1"/>
    </font>
    <font>
      <b/>
      <sz val="16"/>
      <color rgb="FFFFFFFF"/>
      <name val="Arial1"/>
    </font>
    <font>
      <b/>
      <sz val="14"/>
      <color rgb="FF000000"/>
      <name val="Arial1"/>
    </font>
    <font>
      <b/>
      <sz val="14"/>
      <color rgb="FF333333"/>
      <name val="Arial1"/>
    </font>
    <font>
      <sz val="10"/>
      <color rgb="FFFFFFFF"/>
      <name val="Arial1"/>
    </font>
    <font>
      <b/>
      <u/>
      <sz val="16"/>
      <color rgb="FF000000"/>
      <name val="Arial1"/>
    </font>
    <font>
      <b/>
      <sz val="11"/>
      <color rgb="FF000000"/>
      <name val="Arial1"/>
    </font>
    <font>
      <b/>
      <u/>
      <sz val="12"/>
      <color rgb="FF000000"/>
      <name val="Arial1"/>
    </font>
    <font>
      <b/>
      <sz val="11"/>
      <color rgb="FF333333"/>
      <name val="Arial1"/>
    </font>
    <font>
      <i/>
      <sz val="11"/>
      <color rgb="FF0000FF"/>
      <name val="Calibri1"/>
    </font>
    <font>
      <i/>
      <sz val="11"/>
      <color rgb="FF808080"/>
      <name val="Calibri1"/>
    </font>
    <font>
      <sz val="11"/>
      <color rgb="FFFFFFFF"/>
      <name val="Calibri1"/>
    </font>
    <font>
      <i/>
      <sz val="11"/>
      <color rgb="FF333333"/>
      <name val="Calibri1"/>
    </font>
    <font>
      <i/>
      <sz val="10"/>
      <color rgb="FF000000"/>
      <name val="Arial"/>
      <family val="2"/>
    </font>
    <font>
      <b/>
      <sz val="11"/>
      <color rgb="FF333333"/>
      <name val="Calibri1"/>
    </font>
    <font>
      <sz val="12"/>
      <color rgb="FF333333"/>
      <name val="Calibri1"/>
    </font>
    <font>
      <sz val="12"/>
      <color rgb="FF000000"/>
      <name val="Calibri1"/>
    </font>
    <font>
      <b/>
      <sz val="12"/>
      <color rgb="FF333333"/>
      <name val="Calibri1"/>
    </font>
    <font>
      <b/>
      <u/>
      <sz val="11"/>
      <color rgb="FF333333"/>
      <name val="Calibri1"/>
    </font>
    <font>
      <b/>
      <sz val="9"/>
      <color rgb="FF333333"/>
      <name val="Calibri1"/>
    </font>
    <font>
      <sz val="6"/>
      <color rgb="FF333333"/>
      <name val="Calibri1"/>
    </font>
    <font>
      <sz val="9"/>
      <color rgb="FF333333"/>
      <name val="Calibri1"/>
    </font>
    <font>
      <sz val="10"/>
      <color rgb="FF000000"/>
      <name val="Arial1"/>
    </font>
    <font>
      <b/>
      <sz val="12"/>
      <color rgb="FF333333"/>
      <name val="Arial1"/>
    </font>
    <font>
      <b/>
      <sz val="18"/>
      <color rgb="FFFFFFFF"/>
      <name val="Arial1"/>
    </font>
    <font>
      <i/>
      <sz val="11"/>
      <color rgb="FFFF0000"/>
      <name val="Calibri1"/>
    </font>
    <font>
      <b/>
      <u/>
      <sz val="11"/>
      <color rgb="FF000000"/>
      <name val="Calibri1"/>
    </font>
    <font>
      <b/>
      <sz val="14"/>
      <color rgb="FFFFFFFF"/>
      <name val="Calibri1"/>
    </font>
  </fonts>
  <fills count="32">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FFFFCC"/>
        <bgColor rgb="FFFFFFCC"/>
      </patternFill>
    </fill>
    <fill>
      <patternFill patternType="solid">
        <fgColor rgb="FFFFFF99"/>
        <bgColor rgb="FFFFFF99"/>
      </patternFill>
    </fill>
    <fill>
      <patternFill patternType="solid">
        <fgColor rgb="FF969696"/>
        <bgColor rgb="FF969696"/>
      </patternFill>
    </fill>
    <fill>
      <patternFill patternType="solid">
        <fgColor rgb="FF9966CC"/>
        <bgColor rgb="FF9966CC"/>
      </patternFill>
    </fill>
    <fill>
      <patternFill patternType="solid">
        <fgColor rgb="FFFFFF00"/>
        <bgColor rgb="FFFFFF00"/>
      </patternFill>
    </fill>
    <fill>
      <patternFill patternType="solid">
        <fgColor rgb="FFFF6633"/>
        <bgColor rgb="FFFF6633"/>
      </patternFill>
    </fill>
    <fill>
      <patternFill patternType="solid">
        <fgColor rgb="FFFFFFFF"/>
        <bgColor rgb="FFFFFFFF"/>
      </patternFill>
    </fill>
    <fill>
      <patternFill patternType="solid">
        <fgColor rgb="FF666666"/>
        <bgColor rgb="FF666666"/>
      </patternFill>
    </fill>
    <fill>
      <patternFill patternType="solid">
        <fgColor rgb="FFB2B2B2"/>
        <bgColor rgb="FFB2B2B2"/>
      </patternFill>
    </fill>
    <fill>
      <patternFill patternType="solid">
        <fgColor theme="0"/>
        <bgColor rgb="FF0066CC"/>
      </patternFill>
    </fill>
    <fill>
      <patternFill patternType="solid">
        <fgColor rgb="FFCCCCCC"/>
        <bgColor rgb="FFCCCCCC"/>
      </patternFill>
    </fill>
  </fills>
  <borders count="22">
    <border>
      <left/>
      <right/>
      <top/>
      <bottom/>
      <diagonal/>
    </border>
    <border>
      <left style="thin">
        <color rgb="FF808080"/>
      </left>
      <right style="thin">
        <color rgb="FF808080"/>
      </right>
      <top style="thin">
        <color rgb="FF808080"/>
      </top>
      <bottom style="thin">
        <color rgb="FF808080"/>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right/>
      <top style="thin">
        <color rgb="FF333399"/>
      </top>
      <bottom style="double">
        <color rgb="FF333399"/>
      </bottom>
      <diagonal/>
    </border>
    <border>
      <left style="double">
        <color rgb="FF333333"/>
      </left>
      <right style="double">
        <color rgb="FF333333"/>
      </right>
      <top style="double">
        <color rgb="FF333333"/>
      </top>
      <bottom style="double">
        <color rgb="FF333333"/>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48">
    <xf numFmtId="0" fontId="0" fillId="0" borderId="0"/>
    <xf numFmtId="0" fontId="16" fillId="2" borderId="0" applyNumberFormat="0" applyBorder="0" applyProtection="0"/>
    <xf numFmtId="0" fontId="16" fillId="3" borderId="0" applyNumberFormat="0" applyBorder="0" applyProtection="0"/>
    <xf numFmtId="0" fontId="16" fillId="4" borderId="0" applyNumberFormat="0" applyBorder="0" applyProtection="0"/>
    <xf numFmtId="0" fontId="16" fillId="5" borderId="0" applyNumberFormat="0" applyBorder="0" applyProtection="0"/>
    <xf numFmtId="0" fontId="16" fillId="6" borderId="0" applyNumberFormat="0" applyBorder="0" applyProtection="0"/>
    <xf numFmtId="0" fontId="16" fillId="7" borderId="0" applyNumberFormat="0" applyBorder="0" applyProtection="0"/>
    <xf numFmtId="0" fontId="16" fillId="8" borderId="0" applyNumberFormat="0" applyBorder="0" applyProtection="0"/>
    <xf numFmtId="0" fontId="16" fillId="9" borderId="0" applyNumberFormat="0" applyBorder="0" applyProtection="0"/>
    <xf numFmtId="0" fontId="16" fillId="10" borderId="0" applyNumberFormat="0" applyBorder="0" applyProtection="0"/>
    <xf numFmtId="0" fontId="16" fillId="5" borderId="0" applyNumberFormat="0" applyBorder="0" applyProtection="0"/>
    <xf numFmtId="0" fontId="16" fillId="8" borderId="0" applyNumberFormat="0" applyBorder="0" applyProtection="0"/>
    <xf numFmtId="0" fontId="16" fillId="11" borderId="0" applyNumberFormat="0" applyBorder="0" applyProtection="0"/>
    <xf numFmtId="0" fontId="17" fillId="12" borderId="0" applyNumberFormat="0" applyBorder="0" applyProtection="0"/>
    <xf numFmtId="0" fontId="17" fillId="9" borderId="0" applyNumberFormat="0" applyBorder="0" applyProtection="0"/>
    <xf numFmtId="0" fontId="17" fillId="10" borderId="0" applyNumberFormat="0" applyBorder="0" applyProtection="0"/>
    <xf numFmtId="0" fontId="17" fillId="13" borderId="0" applyNumberFormat="0" applyBorder="0" applyProtection="0"/>
    <xf numFmtId="0" fontId="17" fillId="14" borderId="0" applyNumberFormat="0" applyBorder="0" applyProtection="0"/>
    <xf numFmtId="0" fontId="17" fillId="15" borderId="0" applyNumberFormat="0" applyBorder="0" applyProtection="0"/>
    <xf numFmtId="0" fontId="17" fillId="16" borderId="0" applyNumberFormat="0" applyBorder="0" applyProtection="0"/>
    <xf numFmtId="0" fontId="17" fillId="17" borderId="0" applyNumberFormat="0" applyBorder="0" applyProtection="0"/>
    <xf numFmtId="0" fontId="17" fillId="18" borderId="0" applyNumberFormat="0" applyBorder="0" applyProtection="0"/>
    <xf numFmtId="0" fontId="17" fillId="13" borderId="0" applyNumberFormat="0" applyBorder="0" applyProtection="0"/>
    <xf numFmtId="0" fontId="17" fillId="14" borderId="0" applyNumberFormat="0" applyBorder="0" applyProtection="0"/>
    <xf numFmtId="0" fontId="17" fillId="19" borderId="0" applyNumberFormat="0" applyBorder="0" applyProtection="0"/>
    <xf numFmtId="0" fontId="18" fillId="0" borderId="0" applyNumberFormat="0" applyBorder="0" applyProtection="0"/>
    <xf numFmtId="0" fontId="19" fillId="20" borderId="1" applyNumberFormat="0" applyProtection="0"/>
    <xf numFmtId="0" fontId="20" fillId="0" borderId="2" applyNumberFormat="0" applyProtection="0"/>
    <xf numFmtId="0" fontId="21" fillId="21" borderId="3" applyNumberFormat="0" applyProtection="0"/>
    <xf numFmtId="0" fontId="22" fillId="7" borderId="1" applyNumberFormat="0" applyProtection="0"/>
    <xf numFmtId="0" fontId="16" fillId="0" borderId="0" applyNumberFormat="0" applyBorder="0" applyProtection="0"/>
    <xf numFmtId="0" fontId="23" fillId="0" borderId="0" applyNumberFormat="0" applyBorder="0" applyProtection="0"/>
    <xf numFmtId="0" fontId="24" fillId="0" borderId="0" applyNumberFormat="0" applyBorder="0" applyProtection="0">
      <alignment horizontal="center"/>
    </xf>
    <xf numFmtId="0" fontId="24" fillId="0" borderId="0" applyNumberFormat="0" applyBorder="0" applyProtection="0">
      <alignment horizontal="center" textRotation="90"/>
    </xf>
    <xf numFmtId="0" fontId="25" fillId="3" borderId="0" applyNumberFormat="0" applyBorder="0" applyProtection="0"/>
    <xf numFmtId="0" fontId="26" fillId="22" borderId="0" applyNumberFormat="0" applyBorder="0" applyProtection="0"/>
    <xf numFmtId="0" fontId="27" fillId="0" borderId="0" applyNumberFormat="0" applyBorder="0" applyProtection="0"/>
    <xf numFmtId="164" fontId="27" fillId="0" borderId="0" applyBorder="0" applyProtection="0"/>
    <xf numFmtId="0" fontId="28" fillId="4" borderId="0" applyNumberFormat="0" applyBorder="0" applyProtection="0"/>
    <xf numFmtId="0" fontId="29" fillId="20" borderId="4" applyNumberFormat="0" applyProtection="0"/>
    <xf numFmtId="0" fontId="30" fillId="0" borderId="0" applyNumberFormat="0" applyBorder="0" applyProtection="0"/>
    <xf numFmtId="0" fontId="31" fillId="0" borderId="0" applyNumberFormat="0" applyBorder="0" applyProtection="0"/>
    <xf numFmtId="0" fontId="32" fillId="0" borderId="5" applyNumberFormat="0" applyProtection="0"/>
    <xf numFmtId="0" fontId="33" fillId="0" borderId="6" applyNumberFormat="0" applyProtection="0"/>
    <xf numFmtId="0" fontId="34" fillId="0" borderId="7" applyNumberFormat="0" applyProtection="0"/>
    <xf numFmtId="0" fontId="34" fillId="0" borderId="0" applyNumberFormat="0" applyBorder="0" applyProtection="0"/>
    <xf numFmtId="0" fontId="35" fillId="0" borderId="8" applyNumberFormat="0" applyProtection="0"/>
    <xf numFmtId="0" fontId="36" fillId="23" borderId="9" applyNumberFormat="0" applyProtection="0"/>
  </cellStyleXfs>
  <cellXfs count="102">
    <xf numFmtId="0" fontId="0" fillId="0" borderId="0" xfId="0"/>
    <xf numFmtId="0" fontId="37" fillId="0" borderId="0" xfId="0" applyFont="1"/>
    <xf numFmtId="0" fontId="38" fillId="0" borderId="0" xfId="0" applyFont="1"/>
    <xf numFmtId="0" fontId="39" fillId="0" borderId="0" xfId="0" applyFont="1"/>
    <xf numFmtId="0" fontId="39" fillId="24" borderId="0" xfId="0" applyFont="1" applyFill="1" applyAlignment="1">
      <alignment horizontal="justify"/>
    </xf>
    <xf numFmtId="0" fontId="39" fillId="25" borderId="0" xfId="0" applyFont="1" applyFill="1" applyAlignment="1">
      <alignment horizontal="justify"/>
    </xf>
    <xf numFmtId="0" fontId="39" fillId="26" borderId="0" xfId="0" applyFont="1" applyFill="1" applyAlignment="1">
      <alignment horizontal="justify"/>
    </xf>
    <xf numFmtId="0" fontId="39" fillId="0" borderId="0" xfId="0" applyFont="1" applyAlignment="1">
      <alignment horizontal="left" vertical="center" wrapText="1"/>
    </xf>
    <xf numFmtId="0" fontId="40" fillId="0" borderId="0" xfId="0" applyFont="1"/>
    <xf numFmtId="0" fontId="41" fillId="0" borderId="0" xfId="0" applyFont="1" applyProtection="1"/>
    <xf numFmtId="0" fontId="42" fillId="0" borderId="0" xfId="0" applyFont="1" applyProtection="1"/>
    <xf numFmtId="0" fontId="0" fillId="0" borderId="0" xfId="0" applyProtection="1"/>
    <xf numFmtId="0" fontId="43" fillId="12" borderId="10" xfId="0" applyFont="1" applyFill="1" applyBorder="1" applyAlignment="1" applyProtection="1">
      <alignment horizontal="center"/>
    </xf>
    <xf numFmtId="0" fontId="42" fillId="0" borderId="0" xfId="0" applyFont="1" applyAlignment="1" applyProtection="1">
      <alignment horizontal="left"/>
    </xf>
    <xf numFmtId="0" fontId="44" fillId="0" borderId="0" xfId="0" applyFont="1" applyProtection="1"/>
    <xf numFmtId="0" fontId="45" fillId="0" borderId="0" xfId="0" applyFont="1" applyFill="1" applyAlignment="1" applyProtection="1">
      <alignment horizontal="center" vertical="center"/>
      <protection locked="0"/>
    </xf>
    <xf numFmtId="0" fontId="45" fillId="0" borderId="0" xfId="0" applyFont="1" applyFill="1" applyAlignment="1" applyProtection="1">
      <alignment horizontal="center"/>
    </xf>
    <xf numFmtId="0" fontId="45" fillId="0" borderId="0" xfId="0" applyFont="1" applyFill="1" applyAlignment="1" applyProtection="1">
      <alignment horizontal="left"/>
      <protection locked="0"/>
    </xf>
    <xf numFmtId="0" fontId="42" fillId="27" borderId="0" xfId="0" applyFont="1" applyFill="1" applyProtection="1"/>
    <xf numFmtId="0" fontId="46" fillId="0" borderId="0" xfId="0" applyFont="1" applyProtection="1"/>
    <xf numFmtId="0" fontId="47" fillId="0" borderId="0" xfId="0" applyFont="1" applyProtection="1"/>
    <xf numFmtId="0" fontId="48" fillId="0" borderId="0" xfId="0" applyFont="1" applyProtection="1"/>
    <xf numFmtId="0" fontId="44" fillId="6" borderId="11" xfId="0" applyFont="1" applyFill="1" applyBorder="1" applyAlignment="1" applyProtection="1">
      <alignment horizontal="left" vertical="center"/>
      <protection locked="0"/>
    </xf>
    <xf numFmtId="0" fontId="48" fillId="0" borderId="0" xfId="0" applyFont="1" applyAlignment="1" applyProtection="1">
      <alignment horizontal="left"/>
    </xf>
    <xf numFmtId="0" fontId="49" fillId="0" borderId="0" xfId="0" applyFont="1" applyProtection="1"/>
    <xf numFmtId="0" fontId="50" fillId="0" borderId="11" xfId="0" applyFont="1" applyFill="1" applyBorder="1" applyAlignment="1" applyProtection="1"/>
    <xf numFmtId="0" fontId="42" fillId="0" borderId="0" xfId="0" applyFont="1" applyAlignment="1" applyProtection="1">
      <alignment horizontal="right"/>
    </xf>
    <xf numFmtId="0" fontId="51" fillId="0" borderId="0" xfId="0" applyFont="1" applyAlignment="1" applyProtection="1">
      <alignment horizontal="left" vertical="center" wrapText="1"/>
    </xf>
    <xf numFmtId="0" fontId="0" fillId="0" borderId="0" xfId="0" applyAlignment="1" applyProtection="1">
      <alignment horizontal="left" vertical="center" wrapText="1"/>
    </xf>
    <xf numFmtId="164" fontId="0" fillId="6" borderId="11" xfId="0" applyNumberFormat="1" applyFill="1" applyBorder="1" applyProtection="1">
      <protection locked="0"/>
    </xf>
    <xf numFmtId="0" fontId="52" fillId="0" borderId="0" xfId="0" applyFont="1" applyProtection="1"/>
    <xf numFmtId="0" fontId="53" fillId="28" borderId="11" xfId="0" applyFont="1" applyFill="1" applyBorder="1" applyProtection="1">
      <protection hidden="1"/>
    </xf>
    <xf numFmtId="0" fontId="54" fillId="0" borderId="0" xfId="0" applyFont="1" applyProtection="1">
      <protection hidden="1"/>
    </xf>
    <xf numFmtId="0" fontId="0" fillId="0" borderId="0" xfId="0" applyAlignment="1" applyProtection="1">
      <alignment horizontal="left" vertical="center"/>
    </xf>
    <xf numFmtId="0" fontId="55" fillId="0" borderId="0" xfId="0" applyFont="1" applyProtection="1">
      <protection hidden="1"/>
    </xf>
    <xf numFmtId="0" fontId="56" fillId="0" borderId="0" xfId="0" applyFont="1" applyProtection="1"/>
    <xf numFmtId="0" fontId="55" fillId="0" borderId="0" xfId="0" applyFont="1" applyProtection="1"/>
    <xf numFmtId="0" fontId="54" fillId="0" borderId="0" xfId="0" applyFont="1" applyProtection="1"/>
    <xf numFmtId="0" fontId="57" fillId="0" borderId="0" xfId="0" applyFont="1"/>
    <xf numFmtId="0" fontId="57" fillId="0" borderId="0" xfId="0" applyFont="1" applyAlignment="1">
      <alignment wrapText="1"/>
    </xf>
    <xf numFmtId="0" fontId="0" fillId="0" borderId="0" xfId="0" applyAlignment="1">
      <alignment wrapText="1"/>
    </xf>
    <xf numFmtId="0" fontId="58" fillId="0" borderId="0" xfId="0" applyFont="1" applyAlignment="1">
      <alignment wrapText="1"/>
    </xf>
    <xf numFmtId="0" fontId="59" fillId="0" borderId="0" xfId="0" applyFont="1"/>
    <xf numFmtId="0" fontId="60" fillId="0" borderId="0" xfId="0" applyFont="1" applyAlignment="1">
      <alignment horizontal="center"/>
    </xf>
    <xf numFmtId="0" fontId="59" fillId="0" borderId="12" xfId="0" applyFont="1" applyBorder="1" applyAlignment="1">
      <alignment horizontal="center" vertical="center"/>
    </xf>
    <xf numFmtId="0" fontId="59" fillId="0" borderId="11" xfId="0" applyFont="1" applyBorder="1" applyAlignment="1">
      <alignment horizontal="center" vertical="center"/>
    </xf>
    <xf numFmtId="0" fontId="57" fillId="0" borderId="13" xfId="0" applyFont="1" applyBorder="1" applyAlignment="1">
      <alignment horizontal="center"/>
    </xf>
    <xf numFmtId="164" fontId="57" fillId="0" borderId="14" xfId="0" applyNumberFormat="1" applyFont="1" applyBorder="1" applyAlignment="1">
      <alignment horizontal="center"/>
    </xf>
    <xf numFmtId="0" fontId="0" fillId="0" borderId="0" xfId="0" applyAlignment="1">
      <alignment horizontal="justify"/>
    </xf>
    <xf numFmtId="0" fontId="61" fillId="0" borderId="12" xfId="0" applyFont="1" applyBorder="1" applyAlignment="1">
      <alignment horizontal="center" vertical="center"/>
    </xf>
    <xf numFmtId="0" fontId="61" fillId="0" borderId="11" xfId="0" applyFont="1" applyBorder="1" applyAlignment="1">
      <alignment horizontal="center" vertical="center" wrapText="1"/>
    </xf>
    <xf numFmtId="0" fontId="62" fillId="0" borderId="13" xfId="0" applyFont="1" applyBorder="1" applyAlignment="1">
      <alignment horizontal="justify" wrapText="1"/>
    </xf>
    <xf numFmtId="0" fontId="63" fillId="0" borderId="13" xfId="0" applyFont="1" applyBorder="1" applyAlignment="1">
      <alignment horizontal="justify" vertical="top"/>
    </xf>
    <xf numFmtId="0" fontId="63" fillId="0" borderId="11" xfId="0" applyFont="1" applyBorder="1" applyAlignment="1">
      <alignment horizontal="center" vertical="top"/>
    </xf>
    <xf numFmtId="0" fontId="63" fillId="0" borderId="13" xfId="0" applyFont="1" applyBorder="1" applyAlignment="1">
      <alignment wrapText="1"/>
    </xf>
    <xf numFmtId="0" fontId="63" fillId="0" borderId="13" xfId="0" applyFont="1" applyBorder="1" applyAlignment="1">
      <alignment horizontal="justify" vertical="top" wrapText="1"/>
    </xf>
    <xf numFmtId="0" fontId="63" fillId="0" borderId="11" xfId="0" applyFont="1" applyBorder="1" applyAlignment="1">
      <alignment horizontal="center" vertical="top" wrapText="1"/>
    </xf>
    <xf numFmtId="0" fontId="63" fillId="0" borderId="13" xfId="0" applyFont="1" applyBorder="1" applyAlignment="1">
      <alignment horizontal="justify" wrapText="1"/>
    </xf>
    <xf numFmtId="0" fontId="61" fillId="0" borderId="11" xfId="0" applyFont="1" applyBorder="1" applyAlignment="1">
      <alignment horizontal="center"/>
    </xf>
    <xf numFmtId="0" fontId="56" fillId="29" borderId="0" xfId="0" applyFont="1" applyFill="1"/>
    <xf numFmtId="0" fontId="0" fillId="29" borderId="0" xfId="0" applyFill="1"/>
    <xf numFmtId="0" fontId="63" fillId="0" borderId="11" xfId="0" applyFont="1" applyBorder="1" applyAlignment="1">
      <alignment horizontal="center" vertical="center" wrapText="1"/>
    </xf>
    <xf numFmtId="0" fontId="63" fillId="0" borderId="14" xfId="0" applyFont="1" applyBorder="1" applyAlignment="1">
      <alignment horizontal="center"/>
    </xf>
    <xf numFmtId="0" fontId="57" fillId="0" borderId="12" xfId="0" applyFont="1" applyBorder="1" applyAlignment="1">
      <alignment horizontal="center"/>
    </xf>
    <xf numFmtId="164" fontId="57" fillId="0" borderId="11" xfId="0" applyNumberFormat="1" applyFont="1" applyBorder="1" applyAlignment="1">
      <alignment horizontal="center"/>
    </xf>
    <xf numFmtId="0" fontId="61" fillId="0" borderId="14" xfId="0" applyFont="1" applyBorder="1" applyAlignment="1">
      <alignment horizontal="center"/>
    </xf>
    <xf numFmtId="0" fontId="39" fillId="0" borderId="0" xfId="0" applyFont="1" applyFill="1" applyAlignment="1">
      <alignment horizontal="left" vertical="center" wrapText="1"/>
    </xf>
    <xf numFmtId="0" fontId="40" fillId="0" borderId="0" xfId="0" applyFont="1" applyFill="1" applyAlignment="1">
      <alignment horizontal="left" vertical="center" wrapText="1"/>
    </xf>
    <xf numFmtId="0" fontId="50" fillId="0" borderId="11" xfId="0" applyFont="1" applyFill="1" applyBorder="1" applyAlignment="1" applyProtection="1">
      <alignment horizontal="left" vertical="top"/>
    </xf>
    <xf numFmtId="0" fontId="0" fillId="6" borderId="11" xfId="0" applyFill="1" applyBorder="1"/>
    <xf numFmtId="0" fontId="0" fillId="0" borderId="11" xfId="0" applyFill="1" applyBorder="1"/>
    <xf numFmtId="0" fontId="65" fillId="0" borderId="11" xfId="0" applyFont="1" applyFill="1" applyBorder="1" applyAlignment="1" applyProtection="1">
      <alignment horizontal="center" vertical="center" wrapText="1"/>
    </xf>
    <xf numFmtId="0" fontId="47" fillId="0" borderId="0" xfId="0" applyFont="1" applyAlignment="1" applyProtection="1">
      <alignment wrapText="1"/>
    </xf>
    <xf numFmtId="0" fontId="48" fillId="0" borderId="11" xfId="0" applyFont="1" applyFill="1" applyBorder="1" applyAlignment="1" applyProtection="1">
      <alignment horizontal="center"/>
    </xf>
    <xf numFmtId="0" fontId="42" fillId="11" borderId="11" xfId="0" applyFont="1" applyFill="1" applyBorder="1" applyAlignment="1" applyProtection="1">
      <alignment horizontal="center" vertical="center"/>
    </xf>
    <xf numFmtId="0" fontId="43" fillId="12" borderId="15" xfId="0" applyFont="1" applyFill="1" applyBorder="1" applyAlignment="1" applyProtection="1">
      <alignment horizontal="center" vertical="top"/>
    </xf>
    <xf numFmtId="0" fontId="43" fillId="12" borderId="13" xfId="0" applyFont="1" applyFill="1" applyBorder="1" applyProtection="1"/>
    <xf numFmtId="0" fontId="64" fillId="0" borderId="11" xfId="0" applyFont="1" applyFill="1" applyBorder="1" applyAlignment="1" applyProtection="1">
      <alignment horizontal="center"/>
    </xf>
    <xf numFmtId="0" fontId="44" fillId="0" borderId="0" xfId="0" applyFont="1" applyAlignment="1" applyProtection="1">
      <alignment vertical="top" wrapText="1"/>
    </xf>
    <xf numFmtId="0" fontId="0" fillId="0" borderId="11" xfId="0" applyFill="1" applyBorder="1" applyAlignment="1" applyProtection="1">
      <alignment horizontal="left" vertical="center"/>
    </xf>
    <xf numFmtId="164" fontId="57" fillId="25" borderId="11" xfId="0" applyNumberFormat="1" applyFont="1" applyFill="1" applyBorder="1" applyAlignment="1" applyProtection="1">
      <alignment horizontal="left" vertical="center"/>
      <protection hidden="1"/>
    </xf>
    <xf numFmtId="0" fontId="54" fillId="0" borderId="0" xfId="0" applyFont="1" applyAlignment="1" applyProtection="1">
      <alignment horizontal="left" wrapText="1"/>
    </xf>
    <xf numFmtId="0" fontId="0" fillId="0" borderId="0" xfId="0" applyAlignment="1" applyProtection="1">
      <alignment wrapText="1"/>
    </xf>
    <xf numFmtId="0" fontId="2" fillId="12" borderId="0" xfId="0" applyFont="1" applyFill="1" applyAlignment="1" applyProtection="1">
      <alignment horizontal="left" vertical="center" wrapText="1"/>
    </xf>
    <xf numFmtId="0" fontId="69" fillId="12" borderId="0" xfId="0" applyFont="1" applyFill="1" applyAlignment="1" applyProtection="1">
      <alignment horizontal="left" vertical="center" wrapText="1"/>
    </xf>
    <xf numFmtId="0" fontId="0" fillId="0" borderId="11" xfId="0" applyFill="1" applyBorder="1" applyAlignment="1" applyProtection="1">
      <alignment horizontal="left" vertical="center" wrapText="1"/>
    </xf>
    <xf numFmtId="0" fontId="0" fillId="0" borderId="11" xfId="0" applyFill="1" applyBorder="1" applyAlignment="1" applyProtection="1">
      <alignment horizontal="left" vertical="center"/>
      <protection hidden="1"/>
    </xf>
    <xf numFmtId="165" fontId="0" fillId="0" borderId="11" xfId="0" applyNumberFormat="1" applyFill="1" applyBorder="1" applyAlignment="1" applyProtection="1">
      <alignment horizontal="left" vertical="center"/>
      <protection hidden="1"/>
    </xf>
    <xf numFmtId="0" fontId="68" fillId="31" borderId="0" xfId="0" applyFont="1" applyFill="1" applyAlignment="1" applyProtection="1">
      <alignment horizontal="left" vertical="center"/>
    </xf>
    <xf numFmtId="0" fontId="0" fillId="0" borderId="0" xfId="0" applyAlignment="1" applyProtection="1">
      <alignment horizontal="left" vertical="center" wrapText="1"/>
      <protection hidden="1"/>
    </xf>
    <xf numFmtId="0" fontId="0" fillId="0" borderId="0" xfId="0" applyAlignment="1" applyProtection="1">
      <alignment horizontal="left" vertical="center" wrapText="1"/>
    </xf>
    <xf numFmtId="0" fontId="66" fillId="30" borderId="16" xfId="0" applyFont="1" applyFill="1" applyBorder="1" applyAlignment="1" applyProtection="1">
      <alignment horizontal="left" vertical="top" wrapText="1"/>
    </xf>
    <xf numFmtId="0" fontId="66" fillId="30" borderId="17" xfId="0" applyFont="1" applyFill="1" applyBorder="1" applyAlignment="1" applyProtection="1">
      <alignment horizontal="left" vertical="top" wrapText="1"/>
    </xf>
    <xf numFmtId="0" fontId="66" fillId="30" borderId="18" xfId="0" applyFont="1" applyFill="1" applyBorder="1" applyAlignment="1" applyProtection="1">
      <alignment horizontal="left" vertical="top" wrapText="1"/>
    </xf>
    <xf numFmtId="0" fontId="66" fillId="30" borderId="19" xfId="0" applyFont="1" applyFill="1" applyBorder="1" applyAlignment="1" applyProtection="1">
      <alignment horizontal="left" vertical="top" wrapText="1"/>
    </xf>
    <xf numFmtId="0" fontId="66" fillId="30" borderId="20" xfId="0" applyFont="1" applyFill="1" applyBorder="1" applyAlignment="1" applyProtection="1">
      <alignment horizontal="left" vertical="top" wrapText="1"/>
    </xf>
    <xf numFmtId="0" fontId="66" fillId="30" borderId="21" xfId="0" applyFont="1" applyFill="1" applyBorder="1" applyAlignment="1" applyProtection="1">
      <alignment horizontal="left" vertical="top" wrapText="1"/>
    </xf>
    <xf numFmtId="0" fontId="67" fillId="0" borderId="0" xfId="0" applyFont="1" applyAlignment="1" applyProtection="1">
      <alignment horizontal="left" vertical="center" wrapText="1"/>
    </xf>
    <xf numFmtId="0" fontId="61" fillId="0" borderId="11" xfId="0" applyFont="1" applyFill="1" applyBorder="1" applyAlignment="1">
      <alignment horizontal="right"/>
    </xf>
    <xf numFmtId="0" fontId="57" fillId="0" borderId="0" xfId="0" applyFont="1" applyAlignment="1">
      <alignment wrapText="1"/>
    </xf>
    <xf numFmtId="0" fontId="58" fillId="0" borderId="0" xfId="0" applyFont="1" applyAlignment="1">
      <alignment wrapText="1"/>
    </xf>
    <xf numFmtId="0" fontId="69" fillId="12" borderId="0" xfId="0" applyFont="1" applyFill="1"/>
  </cellXfs>
  <cellStyles count="48">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cellStyle name="Entrée" xfId="29" builtinId="20" customBuiltin="1"/>
    <cellStyle name="Excel Built-in Normal" xfId="30"/>
    <cellStyle name="Excel_BuiltIn_Hyperlink" xfId="31"/>
    <cellStyle name="Heading" xfId="32"/>
    <cellStyle name="Heading1" xfId="33"/>
    <cellStyle name="Insatisfaisant" xfId="34" builtinId="27" customBuiltin="1"/>
    <cellStyle name="Neutre" xfId="35" builtinId="28" customBuiltin="1"/>
    <cellStyle name="Normal" xfId="0" builtinId="0" customBuiltin="1"/>
    <cellStyle name="Result" xfId="36"/>
    <cellStyle name="Result2" xfId="37"/>
    <cellStyle name="Satisfaisant" xfId="38" builtinId="26" customBuiltin="1"/>
    <cellStyle name="Sortie" xfId="39" builtinId="21" customBuiltin="1"/>
    <cellStyle name="Texte explicatif" xfId="40" builtinId="53" customBuiltin="1"/>
    <cellStyle name="Titre 1" xfId="41"/>
    <cellStyle name="Titre 1" xfId="42" builtinId="16" customBuiltin="1"/>
    <cellStyle name="Titre 2" xfId="43" builtinId="17" customBuiltin="1"/>
    <cellStyle name="Titre 3" xfId="44" builtinId="18" customBuiltin="1"/>
    <cellStyle name="Titre 4" xfId="45" builtinId="19" customBuiltin="1"/>
    <cellStyle name="Total" xfId="46" builtinId="25" customBuiltin="1"/>
    <cellStyle name="Vérification" xfId="47"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161925</xdr:rowOff>
    </xdr:from>
    <xdr:to>
      <xdr:col>0</xdr:col>
      <xdr:colOff>1314450</xdr:colOff>
      <xdr:row>9</xdr:row>
      <xdr:rowOff>47625</xdr:rowOff>
    </xdr:to>
    <xdr:pic>
      <xdr:nvPicPr>
        <xdr:cNvPr id="3082" name="Images 1">
          <a:extLst>
            <a:ext uri="{FF2B5EF4-FFF2-40B4-BE49-F238E27FC236}">
              <a16:creationId xmlns:a16="http://schemas.microsoft.com/office/drawing/2014/main" id="{83D9AD71-661F-148A-F5D2-8E48F39ABA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61950"/>
          <a:ext cx="13144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workbookViewId="0"/>
  </sheetViews>
  <sheetFormatPr baseColWidth="10" defaultColWidth="8.5" defaultRowHeight="17.25" customHeight="1"/>
  <cols>
    <col min="1" max="1" width="8.5" style="1" customWidth="1"/>
    <col min="2" max="2" width="13" style="1" customWidth="1"/>
    <col min="3" max="3" width="11.875" style="1" customWidth="1"/>
    <col min="4" max="16384" width="8.5" style="1"/>
  </cols>
  <sheetData>
    <row r="1" spans="2:15" ht="19.7" customHeight="1">
      <c r="B1" s="2" t="s">
        <v>0</v>
      </c>
      <c r="C1"/>
      <c r="D1" s="3"/>
      <c r="E1" s="3"/>
      <c r="F1" s="3"/>
      <c r="G1" s="3"/>
      <c r="H1" s="3"/>
      <c r="I1" s="3"/>
      <c r="J1" s="3"/>
      <c r="K1" s="3"/>
      <c r="L1" s="3"/>
      <c r="M1" s="3"/>
      <c r="N1" s="3"/>
      <c r="O1" s="3"/>
    </row>
    <row r="2" spans="2:15" ht="19.7" customHeight="1">
      <c r="B2" s="3"/>
      <c r="C2" s="3"/>
      <c r="D2" s="3"/>
      <c r="E2" s="3"/>
      <c r="F2" s="3"/>
      <c r="G2" s="3"/>
      <c r="H2" s="3"/>
      <c r="I2" s="3"/>
      <c r="J2" s="3"/>
      <c r="K2" s="3"/>
      <c r="L2" s="3"/>
      <c r="M2" s="3"/>
      <c r="N2" s="3"/>
      <c r="O2" s="3"/>
    </row>
    <row r="3" spans="2:15" ht="19.7" customHeight="1">
      <c r="B3" s="3" t="s">
        <v>1</v>
      </c>
      <c r="C3" s="3"/>
      <c r="D3" s="3"/>
      <c r="E3" s="3"/>
      <c r="F3" s="3"/>
      <c r="G3" s="3"/>
      <c r="H3" s="3"/>
      <c r="I3" s="3"/>
      <c r="J3" s="3"/>
      <c r="K3" s="3"/>
      <c r="L3" s="3"/>
      <c r="M3" s="3"/>
      <c r="N3" s="3"/>
      <c r="O3" s="3"/>
    </row>
    <row r="4" spans="2:15" ht="19.7" customHeight="1">
      <c r="B4" s="3"/>
      <c r="C4" s="3"/>
      <c r="D4" s="3"/>
      <c r="E4" s="3"/>
      <c r="F4" s="3"/>
      <c r="G4" s="3"/>
      <c r="H4" s="3"/>
      <c r="I4" s="3"/>
      <c r="J4" s="3"/>
      <c r="K4" s="3"/>
      <c r="L4" s="3"/>
      <c r="M4" s="3"/>
      <c r="N4" s="3"/>
      <c r="O4" s="3"/>
    </row>
    <row r="5" spans="2:15" ht="19.7" customHeight="1">
      <c r="B5" s="4" t="s">
        <v>2</v>
      </c>
      <c r="C5" s="3" t="s">
        <v>3</v>
      </c>
      <c r="D5"/>
      <c r="E5" s="3"/>
      <c r="F5" s="3"/>
      <c r="G5" s="3"/>
      <c r="H5" s="3"/>
      <c r="I5" s="3"/>
      <c r="J5" s="3"/>
      <c r="K5" s="3"/>
      <c r="L5" s="3"/>
      <c r="M5" s="3"/>
      <c r="N5" s="3"/>
      <c r="O5" s="3"/>
    </row>
    <row r="6" spans="2:15" ht="19.7" customHeight="1">
      <c r="B6" s="5" t="s">
        <v>4</v>
      </c>
      <c r="C6" s="3" t="s">
        <v>5</v>
      </c>
      <c r="D6"/>
      <c r="E6" s="3"/>
      <c r="F6" s="3"/>
      <c r="G6" s="3"/>
      <c r="H6" s="3"/>
      <c r="I6" s="3"/>
      <c r="J6" s="3"/>
      <c r="K6" s="3"/>
      <c r="L6" s="3"/>
      <c r="M6" s="3"/>
      <c r="N6" s="3"/>
      <c r="O6" s="3"/>
    </row>
    <row r="7" spans="2:15" ht="19.7" customHeight="1">
      <c r="B7" s="6" t="s">
        <v>6</v>
      </c>
      <c r="C7" s="3" t="s">
        <v>7</v>
      </c>
      <c r="D7"/>
      <c r="E7" s="3"/>
      <c r="F7" s="3"/>
      <c r="G7" s="3"/>
      <c r="H7" s="3"/>
      <c r="I7" s="3"/>
      <c r="J7" s="3"/>
      <c r="K7" s="3"/>
      <c r="L7" s="3"/>
      <c r="M7" s="3"/>
      <c r="N7" s="3"/>
      <c r="O7" s="3"/>
    </row>
    <row r="8" spans="2:15" ht="19.7" customHeight="1">
      <c r="B8" s="3"/>
      <c r="C8" s="3"/>
      <c r="D8" s="3"/>
      <c r="E8" s="3"/>
      <c r="F8" s="3"/>
      <c r="G8" s="3"/>
      <c r="H8" s="3"/>
      <c r="I8" s="3"/>
      <c r="J8" s="3"/>
      <c r="K8" s="3"/>
      <c r="L8" s="3"/>
      <c r="M8" s="3"/>
      <c r="N8" s="3"/>
      <c r="O8" s="3"/>
    </row>
    <row r="9" spans="2:15" ht="26.45" customHeight="1">
      <c r="B9" s="66" t="s">
        <v>8</v>
      </c>
      <c r="C9" s="66"/>
      <c r="D9" s="66"/>
      <c r="E9" s="66"/>
      <c r="F9" s="66"/>
      <c r="G9" s="66"/>
      <c r="H9" s="66"/>
      <c r="I9" s="66"/>
      <c r="J9" s="66"/>
      <c r="K9" s="66"/>
      <c r="L9" s="66"/>
      <c r="M9" s="66"/>
      <c r="N9" s="66"/>
      <c r="O9" s="66"/>
    </row>
    <row r="10" spans="2:15" ht="19.7" customHeight="1">
      <c r="B10" s="7"/>
      <c r="C10" s="7"/>
      <c r="D10" s="7"/>
      <c r="E10" s="7"/>
      <c r="F10" s="7"/>
      <c r="G10" s="7"/>
      <c r="H10" s="7"/>
      <c r="I10" s="7"/>
      <c r="J10" s="7"/>
      <c r="K10" s="7"/>
      <c r="L10" s="7"/>
      <c r="M10" s="7"/>
      <c r="N10" s="7"/>
      <c r="O10" s="7"/>
    </row>
    <row r="11" spans="2:15" ht="19.7" customHeight="1">
      <c r="B11" s="67" t="s">
        <v>9</v>
      </c>
      <c r="C11" s="67"/>
      <c r="D11" s="67"/>
      <c r="E11" s="67"/>
      <c r="F11" s="67"/>
      <c r="G11" s="67"/>
      <c r="H11" s="67"/>
      <c r="I11" s="67"/>
      <c r="J11" s="67"/>
      <c r="K11" s="67"/>
      <c r="L11" s="67"/>
      <c r="M11" s="67"/>
      <c r="N11" s="67"/>
      <c r="O11" s="67"/>
    </row>
    <row r="12" spans="2:15" ht="19.7" customHeight="1">
      <c r="B12" s="67"/>
      <c r="C12" s="67"/>
      <c r="D12" s="67"/>
      <c r="E12" s="67"/>
      <c r="F12" s="67"/>
      <c r="G12" s="67"/>
      <c r="H12" s="67"/>
      <c r="I12" s="67"/>
      <c r="J12" s="67"/>
      <c r="K12" s="67"/>
      <c r="L12" s="67"/>
      <c r="M12" s="67"/>
      <c r="N12" s="67"/>
      <c r="O12" s="67"/>
    </row>
    <row r="13" spans="2:15" ht="19.7" customHeight="1">
      <c r="B13" s="8"/>
      <c r="C13" s="8"/>
      <c r="D13" s="8"/>
      <c r="E13" s="8"/>
      <c r="F13" s="8"/>
      <c r="G13" s="8"/>
      <c r="H13" s="8"/>
      <c r="I13" s="8"/>
      <c r="J13" s="8"/>
      <c r="K13" s="8"/>
      <c r="L13" s="8"/>
      <c r="M13" s="8"/>
      <c r="N13" s="8"/>
      <c r="O13" s="8"/>
    </row>
    <row r="14" spans="2:15" ht="19.7" customHeight="1">
      <c r="B14" s="8" t="s">
        <v>10</v>
      </c>
      <c r="C14" s="8"/>
      <c r="D14" s="8"/>
      <c r="E14" s="8"/>
      <c r="F14" s="8"/>
      <c r="G14" s="8"/>
      <c r="H14" s="8"/>
      <c r="I14" s="8"/>
      <c r="J14" s="8"/>
      <c r="K14" s="8"/>
      <c r="L14" s="8"/>
      <c r="M14" s="8"/>
      <c r="N14" s="8"/>
      <c r="O14" s="8"/>
    </row>
    <row r="15" spans="2:15" ht="19.7" customHeight="1">
      <c r="B15" s="8"/>
      <c r="C15" s="8"/>
      <c r="D15" s="8"/>
      <c r="E15" s="8"/>
      <c r="F15" s="8"/>
      <c r="G15" s="8"/>
      <c r="H15" s="8"/>
      <c r="I15" s="8"/>
      <c r="J15" s="8"/>
      <c r="K15" s="8"/>
      <c r="L15" s="8"/>
      <c r="M15" s="8"/>
      <c r="N15" s="8"/>
      <c r="O15" s="8"/>
    </row>
    <row r="16" spans="2:15" ht="17.25" customHeight="1">
      <c r="B16" s="8" t="s">
        <v>11</v>
      </c>
      <c r="C16" s="8"/>
      <c r="D16" s="8"/>
      <c r="E16" s="8"/>
      <c r="F16" s="8"/>
      <c r="G16" s="8"/>
      <c r="H16" s="8"/>
      <c r="I16" s="8"/>
      <c r="J16" s="8"/>
      <c r="K16" s="8"/>
      <c r="L16" s="8"/>
      <c r="M16" s="8"/>
      <c r="N16" s="8"/>
      <c r="O16" s="8"/>
    </row>
    <row r="17" spans="2:15" ht="17.25" customHeight="1">
      <c r="B17" s="8"/>
      <c r="C17" s="8"/>
      <c r="D17" s="8"/>
      <c r="E17" s="8"/>
      <c r="F17" s="8"/>
      <c r="G17" s="8"/>
      <c r="H17" s="8"/>
      <c r="I17" s="8"/>
      <c r="J17" s="8"/>
      <c r="K17" s="8"/>
      <c r="L17" s="8"/>
      <c r="M17" s="8"/>
      <c r="N17" s="8"/>
      <c r="O17" s="8"/>
    </row>
  </sheetData>
  <mergeCells count="2">
    <mergeCell ref="B9:O9"/>
    <mergeCell ref="B11:O12"/>
  </mergeCells>
  <pageMargins left="0.78740157480314998" right="0.78740157480314998" top="1.181102362204725" bottom="1.181102362204725" header="0.78740157480314998" footer="0.78740157480314998"/>
  <pageSetup paperSize="0" fitToWidth="0" fitToHeight="0" pageOrder="overThenDown" orientation="portrait" horizontalDpi="0" verticalDpi="0" copies="0"/>
  <headerFooter alignWithMargins="0">
    <oddHeader>&amp;C&amp;"Times New Roman1,Regular"&amp;12&amp;A</oddHeader>
    <oddFooter>&amp;C&amp;"Times New Roman1,Regular"&amp;12Page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tabSelected="1" workbookViewId="0">
      <selection activeCell="J13" sqref="J13"/>
    </sheetView>
  </sheetViews>
  <sheetFormatPr baseColWidth="10" defaultColWidth="10.625" defaultRowHeight="15.95" customHeight="1"/>
  <cols>
    <col min="1" max="1" width="19.125" style="10" customWidth="1"/>
    <col min="2" max="2" width="27.375" style="10" customWidth="1"/>
    <col min="3" max="3" width="19.25" style="10" customWidth="1"/>
    <col min="4" max="4" width="12.375" style="10" customWidth="1"/>
    <col min="5" max="5" width="13.75" style="10" customWidth="1"/>
    <col min="6" max="20" width="10.625" style="10" customWidth="1"/>
    <col min="21" max="21" width="10.25" style="10" hidden="1" customWidth="1"/>
    <col min="22" max="16384" width="10.625" style="10"/>
  </cols>
  <sheetData>
    <row r="1" spans="1:13" s="9" customFormat="1" ht="15.95" customHeight="1">
      <c r="A1" s="74" t="s">
        <v>12</v>
      </c>
      <c r="B1" s="74"/>
      <c r="C1" s="74"/>
      <c r="D1" s="74"/>
      <c r="E1" s="74"/>
      <c r="F1" s="74"/>
      <c r="G1" s="74"/>
      <c r="H1" s="74"/>
    </row>
    <row r="3" spans="1:13" ht="24.4" customHeight="1">
      <c r="B3" s="75" t="s">
        <v>13</v>
      </c>
      <c r="C3" s="75"/>
      <c r="D3" s="75"/>
      <c r="E3" s="75"/>
      <c r="F3" s="75"/>
      <c r="G3" s="75"/>
      <c r="H3" s="75"/>
    </row>
    <row r="4" spans="1:13" ht="24.4" customHeight="1">
      <c r="B4" s="76" t="s">
        <v>14</v>
      </c>
      <c r="C4" s="76"/>
      <c r="D4" s="76"/>
      <c r="E4" s="76"/>
      <c r="F4" s="76"/>
      <c r="G4" s="76"/>
      <c r="H4" s="12">
        <v>2024</v>
      </c>
    </row>
    <row r="6" spans="1:13" ht="15.95" customHeight="1">
      <c r="D6" s="77" t="s">
        <v>15</v>
      </c>
      <c r="E6" s="77"/>
      <c r="F6" s="77"/>
      <c r="G6" s="77"/>
      <c r="H6" s="77"/>
      <c r="J6" s="13"/>
    </row>
    <row r="7" spans="1:13" ht="19.350000000000001" customHeight="1">
      <c r="B7" s="14" t="s">
        <v>16</v>
      </c>
      <c r="D7" s="69"/>
      <c r="E7" s="69"/>
      <c r="F7" s="69"/>
      <c r="G7" s="69"/>
      <c r="H7" s="69"/>
    </row>
    <row r="8" spans="1:13" ht="8.25" customHeight="1">
      <c r="B8" s="14"/>
      <c r="D8" s="15"/>
      <c r="E8" s="16"/>
      <c r="F8" s="17"/>
      <c r="G8" s="16"/>
      <c r="H8" s="16"/>
    </row>
    <row r="9" spans="1:13" ht="37.35" customHeight="1">
      <c r="B9" s="78" t="s">
        <v>17</v>
      </c>
      <c r="C9" s="78"/>
      <c r="D9" s="69"/>
      <c r="E9" s="69"/>
      <c r="F9" s="69"/>
      <c r="G9" s="69"/>
      <c r="H9" s="69"/>
    </row>
    <row r="10" spans="1:13" ht="8.1" customHeight="1">
      <c r="D10" s="18"/>
      <c r="E10" s="18"/>
    </row>
    <row r="11" spans="1:13" ht="19.7" customHeight="1">
      <c r="B11" s="14" t="s">
        <v>18</v>
      </c>
      <c r="D11" s="69"/>
      <c r="E11" s="69"/>
      <c r="F11" s="69"/>
      <c r="G11" s="69"/>
      <c r="H11" s="69"/>
    </row>
    <row r="12" spans="1:13" ht="8.1" customHeight="1">
      <c r="D12" s="18"/>
      <c r="E12" s="18"/>
    </row>
    <row r="13" spans="1:13" ht="19.7" customHeight="1">
      <c r="B13" s="14" t="s">
        <v>19</v>
      </c>
      <c r="D13" s="69"/>
      <c r="E13" s="69"/>
      <c r="F13" s="69"/>
      <c r="G13" s="69"/>
      <c r="H13" s="69"/>
    </row>
    <row r="14" spans="1:13" ht="8.1" customHeight="1">
      <c r="D14" s="18"/>
      <c r="E14" s="18"/>
    </row>
    <row r="15" spans="1:13" ht="19.7" customHeight="1">
      <c r="B15" s="14" t="s">
        <v>20</v>
      </c>
      <c r="D15" s="69"/>
      <c r="E15" s="69"/>
      <c r="F15" s="69"/>
      <c r="G15" s="69"/>
      <c r="H15" s="69"/>
      <c r="J15" s="19"/>
      <c r="K15" s="19"/>
      <c r="L15" s="19"/>
      <c r="M15" s="19"/>
    </row>
    <row r="16" spans="1:13" ht="8.1" customHeight="1">
      <c r="D16" s="18"/>
      <c r="E16" s="18"/>
      <c r="J16" s="19"/>
      <c r="K16" s="19"/>
      <c r="L16" s="19"/>
      <c r="M16" s="19"/>
    </row>
    <row r="17" spans="1:13" ht="19.7" customHeight="1">
      <c r="B17" s="14" t="s">
        <v>21</v>
      </c>
      <c r="D17" s="69"/>
      <c r="E17" s="69"/>
      <c r="F17" s="69"/>
      <c r="G17" s="69"/>
      <c r="H17" s="69"/>
      <c r="J17" s="19"/>
      <c r="K17" s="19"/>
      <c r="L17" s="19"/>
      <c r="M17" s="19"/>
    </row>
    <row r="18" spans="1:13" ht="8.1" customHeight="1">
      <c r="D18" s="18"/>
      <c r="E18" s="18"/>
      <c r="J18" s="19"/>
      <c r="K18" s="19"/>
      <c r="L18" s="19"/>
      <c r="M18" s="19"/>
    </row>
    <row r="19" spans="1:13" ht="19.7" customHeight="1">
      <c r="B19" s="14" t="s">
        <v>22</v>
      </c>
      <c r="D19" s="69"/>
      <c r="E19" s="69"/>
      <c r="F19" s="69"/>
      <c r="G19" s="69"/>
      <c r="H19" s="69"/>
    </row>
    <row r="20" spans="1:13" ht="8.1" customHeight="1">
      <c r="B20" s="14"/>
      <c r="E20"/>
      <c r="F20"/>
      <c r="G20"/>
      <c r="H20"/>
    </row>
    <row r="22" spans="1:13" ht="22.15" customHeight="1">
      <c r="A22" s="20" t="s">
        <v>23</v>
      </c>
    </row>
    <row r="24" spans="1:13" ht="19.7" customHeight="1">
      <c r="A24" s="21" t="s">
        <v>24</v>
      </c>
      <c r="B24" s="69"/>
      <c r="C24" s="69"/>
      <c r="D24" s="69"/>
      <c r="E24" s="69"/>
      <c r="F24" s="69"/>
      <c r="G24" s="69"/>
      <c r="H24" s="69"/>
    </row>
    <row r="25" spans="1:13" ht="8.1" customHeight="1"/>
    <row r="26" spans="1:13" ht="19.7" customHeight="1">
      <c r="B26" s="21" t="s">
        <v>25</v>
      </c>
      <c r="C26" s="22"/>
      <c r="E26" s="23" t="s">
        <v>26</v>
      </c>
      <c r="F26" s="69"/>
      <c r="G26" s="69"/>
      <c r="H26" s="69"/>
    </row>
    <row r="27" spans="1:13" ht="8.1" customHeight="1"/>
    <row r="28" spans="1:13" ht="19.7" customHeight="1">
      <c r="A28" s="21" t="s">
        <v>27</v>
      </c>
      <c r="B28" s="69"/>
      <c r="C28" s="69"/>
      <c r="E28" s="21" t="s">
        <v>28</v>
      </c>
      <c r="F28" s="69"/>
      <c r="G28" s="69"/>
      <c r="H28" s="69"/>
    </row>
    <row r="29" spans="1:13" ht="8.1" customHeight="1"/>
    <row r="30" spans="1:13" ht="15.95" customHeight="1">
      <c r="A30" s="21" t="s">
        <v>29</v>
      </c>
      <c r="B30" s="69"/>
      <c r="C30" s="69"/>
      <c r="D30" s="69"/>
      <c r="E30" s="69"/>
      <c r="F30" s="69"/>
      <c r="G30" s="69"/>
      <c r="H30" s="69"/>
    </row>
    <row r="33" spans="1:8" ht="68.849999999999994" customHeight="1">
      <c r="A33" s="72" t="s">
        <v>135</v>
      </c>
      <c r="B33" s="72"/>
      <c r="C33" s="72"/>
      <c r="D33" s="72"/>
      <c r="E33" s="72"/>
      <c r="F33" s="72"/>
      <c r="G33" s="72"/>
      <c r="H33" s="72"/>
    </row>
    <row r="35" spans="1:8" ht="15.95" customHeight="1">
      <c r="A35" s="73" t="s">
        <v>30</v>
      </c>
      <c r="B35" s="73"/>
      <c r="C35" s="73" t="s">
        <v>31</v>
      </c>
      <c r="D35" s="73"/>
      <c r="E35" s="73"/>
      <c r="F35" s="73"/>
      <c r="G35" s="73"/>
      <c r="H35" s="73"/>
    </row>
    <row r="36" spans="1:8" ht="15.95" customHeight="1">
      <c r="A36" s="70"/>
      <c r="B36" s="70"/>
      <c r="C36" s="70"/>
      <c r="D36" s="70"/>
      <c r="E36" s="70"/>
      <c r="F36" s="70"/>
      <c r="G36" s="70"/>
      <c r="H36" s="70"/>
    </row>
    <row r="37" spans="1:8" ht="15.95" customHeight="1">
      <c r="A37" s="70"/>
      <c r="B37" s="70"/>
      <c r="C37" s="70"/>
      <c r="D37" s="70"/>
      <c r="E37" s="70"/>
      <c r="F37" s="70"/>
      <c r="G37" s="70"/>
      <c r="H37" s="70"/>
    </row>
    <row r="38" spans="1:8" ht="15.95" customHeight="1">
      <c r="A38" s="70"/>
      <c r="B38" s="70"/>
      <c r="C38" s="70"/>
      <c r="D38" s="70"/>
      <c r="E38" s="70"/>
      <c r="F38" s="70"/>
      <c r="G38" s="70"/>
      <c r="H38" s="70"/>
    </row>
    <row r="39" spans="1:8" ht="15.95" customHeight="1">
      <c r="A39" s="70"/>
      <c r="B39" s="70"/>
      <c r="C39" s="70"/>
      <c r="D39" s="70"/>
      <c r="E39" s="70"/>
      <c r="F39" s="70"/>
      <c r="G39" s="70"/>
      <c r="H39" s="70"/>
    </row>
    <row r="40" spans="1:8" ht="15.95" customHeight="1">
      <c r="A40" s="70"/>
      <c r="B40" s="70"/>
      <c r="C40" s="70"/>
      <c r="D40" s="70"/>
      <c r="E40" s="70"/>
      <c r="F40" s="70"/>
      <c r="G40" s="70"/>
      <c r="H40" s="70"/>
    </row>
    <row r="41" spans="1:8" ht="15.95" customHeight="1">
      <c r="A41" s="70"/>
      <c r="B41" s="70"/>
      <c r="C41" s="70"/>
      <c r="D41" s="70"/>
      <c r="E41" s="70"/>
      <c r="F41" s="70"/>
      <c r="G41" s="70"/>
      <c r="H41" s="70"/>
    </row>
    <row r="42" spans="1:8" ht="15.95" customHeight="1">
      <c r="A42" s="70"/>
      <c r="B42" s="70"/>
      <c r="C42" s="70"/>
      <c r="D42" s="70"/>
      <c r="E42" s="70"/>
      <c r="F42" s="70"/>
      <c r="G42" s="70"/>
      <c r="H42" s="70"/>
    </row>
    <row r="43" spans="1:8" ht="15.95" customHeight="1">
      <c r="A43" s="70"/>
      <c r="B43" s="70"/>
      <c r="C43" s="70"/>
      <c r="D43" s="70"/>
      <c r="E43" s="70"/>
      <c r="F43" s="70"/>
      <c r="G43" s="70"/>
      <c r="H43" s="70"/>
    </row>
    <row r="44" spans="1:8" ht="15.95" customHeight="1">
      <c r="A44" s="70"/>
      <c r="B44" s="70"/>
      <c r="C44" s="70"/>
      <c r="D44" s="70"/>
      <c r="E44" s="70"/>
      <c r="F44" s="70"/>
      <c r="G44" s="70"/>
      <c r="H44" s="70"/>
    </row>
    <row r="45" spans="1:8" ht="15.95" customHeight="1">
      <c r="A45" s="70"/>
      <c r="B45" s="70"/>
      <c r="C45" s="70"/>
      <c r="D45" s="70"/>
      <c r="E45" s="70"/>
      <c r="F45" s="70"/>
      <c r="G45" s="70"/>
      <c r="H45" s="70"/>
    </row>
    <row r="49" spans="1:8" ht="17.100000000000001" customHeight="1">
      <c r="A49" s="24" t="str">
        <f>"Merci de nous transmettre avec ce formulaire la grille de tarifs en vigueur au 31/12/"&amp;H4</f>
        <v>Merci de nous transmettre avec ce formulaire la grille de tarifs en vigueur au 31/12/2024</v>
      </c>
    </row>
    <row r="51" spans="1:8" ht="19.7" customHeight="1">
      <c r="A51" s="21" t="s">
        <v>32</v>
      </c>
      <c r="B51" s="22"/>
    </row>
    <row r="53" spans="1:8" ht="31.5" customHeight="1">
      <c r="A53" s="71" t="s">
        <v>33</v>
      </c>
      <c r="B53" s="71"/>
      <c r="C53" s="71"/>
      <c r="D53" s="71" t="s">
        <v>34</v>
      </c>
      <c r="E53" s="71"/>
      <c r="F53" s="71"/>
      <c r="G53" s="71"/>
    </row>
    <row r="54" spans="1:8" ht="15.95" customHeight="1">
      <c r="A54" s="25" t="s">
        <v>35</v>
      </c>
      <c r="B54" s="69"/>
      <c r="C54" s="69"/>
      <c r="D54" s="25" t="s">
        <v>35</v>
      </c>
      <c r="E54" s="69"/>
      <c r="F54" s="69"/>
      <c r="G54" s="69"/>
    </row>
    <row r="55" spans="1:8" ht="15.95" customHeight="1">
      <c r="A55" s="68" t="s">
        <v>36</v>
      </c>
      <c r="B55" s="69"/>
      <c r="C55" s="69"/>
      <c r="D55" s="68" t="s">
        <v>36</v>
      </c>
      <c r="E55" s="69"/>
      <c r="F55" s="69"/>
      <c r="G55" s="69"/>
    </row>
    <row r="56" spans="1:8" ht="15.95" customHeight="1">
      <c r="A56" s="68"/>
      <c r="B56" s="69"/>
      <c r="C56" s="69"/>
      <c r="D56" s="68"/>
      <c r="E56" s="69"/>
      <c r="F56" s="69"/>
      <c r="G56" s="69"/>
    </row>
    <row r="57" spans="1:8" ht="15.95" customHeight="1">
      <c r="A57" s="68"/>
      <c r="B57" s="69"/>
      <c r="C57" s="69"/>
      <c r="D57" s="68"/>
      <c r="E57" s="69"/>
      <c r="F57" s="69"/>
      <c r="G57" s="69"/>
      <c r="H57" s="26"/>
    </row>
  </sheetData>
  <mergeCells count="48">
    <mergeCell ref="A1:H1"/>
    <mergeCell ref="B3:H3"/>
    <mergeCell ref="B4:G4"/>
    <mergeCell ref="D6:H6"/>
    <mergeCell ref="D7:H7"/>
    <mergeCell ref="B9:C9"/>
    <mergeCell ref="D9:H9"/>
    <mergeCell ref="D11:H11"/>
    <mergeCell ref="D13:H13"/>
    <mergeCell ref="D15:H15"/>
    <mergeCell ref="D17:H17"/>
    <mergeCell ref="D19:H19"/>
    <mergeCell ref="B24:H24"/>
    <mergeCell ref="F26:H26"/>
    <mergeCell ref="B28:C28"/>
    <mergeCell ref="F28:H28"/>
    <mergeCell ref="B30:H30"/>
    <mergeCell ref="A33:H33"/>
    <mergeCell ref="A35:B35"/>
    <mergeCell ref="C35:H35"/>
    <mergeCell ref="A36:B36"/>
    <mergeCell ref="C36:H36"/>
    <mergeCell ref="A37:B37"/>
    <mergeCell ref="C37:H37"/>
    <mergeCell ref="A38:B38"/>
    <mergeCell ref="C38:H38"/>
    <mergeCell ref="A39:B39"/>
    <mergeCell ref="C39:H39"/>
    <mergeCell ref="A40:B40"/>
    <mergeCell ref="C40:H40"/>
    <mergeCell ref="A41:B41"/>
    <mergeCell ref="C41:H41"/>
    <mergeCell ref="A42:B42"/>
    <mergeCell ref="C42:H42"/>
    <mergeCell ref="A43:B43"/>
    <mergeCell ref="C43:H43"/>
    <mergeCell ref="A44:B44"/>
    <mergeCell ref="C44:H44"/>
    <mergeCell ref="A55:A57"/>
    <mergeCell ref="B55:C57"/>
    <mergeCell ref="D55:D57"/>
    <mergeCell ref="E55:G57"/>
    <mergeCell ref="A45:B45"/>
    <mergeCell ref="C45:H45"/>
    <mergeCell ref="A53:C53"/>
    <mergeCell ref="D53:G53"/>
    <mergeCell ref="B54:C54"/>
    <mergeCell ref="E54:G54"/>
  </mergeCells>
  <dataValidations count="1">
    <dataValidation type="list" allowBlank="1" showInputMessage="1" showErrorMessage="1" prompt="Sélectionner un titre" sqref="D15">
      <formula1>"Maire,Directeur/Directrice,Président(e),Gérant(e),Délégué( e),Responsable,Responsable adjoint,Autre (préciser ci-dessous)"</formula1>
    </dataValidation>
  </dataValidations>
  <printOptions horizontalCentered="1" verticalCentered="1"/>
  <pageMargins left="0.59015748031496096" right="0.59015748031496096" top="0.78661417322834692" bottom="0.78661417322834692" header="0.59015748031496096" footer="0.59015748031496096"/>
  <pageSetup paperSize="0" fitToWidth="0" fitToHeight="0" pageOrder="overThenDown"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workbookViewId="0">
      <selection activeCell="E6" sqref="E6"/>
    </sheetView>
  </sheetViews>
  <sheetFormatPr baseColWidth="10" defaultColWidth="10.625" defaultRowHeight="14.85" customHeight="1"/>
  <cols>
    <col min="1" max="1" width="11.625" style="11" customWidth="1"/>
    <col min="2" max="4" width="10.625" style="11" customWidth="1"/>
    <col min="5" max="5" width="13" style="11" customWidth="1"/>
    <col min="6" max="16384" width="10.625" style="11"/>
  </cols>
  <sheetData>
    <row r="1" spans="1:12" ht="30.6" customHeight="1">
      <c r="A1" s="91" t="s">
        <v>37</v>
      </c>
      <c r="B1" s="92"/>
      <c r="C1" s="92"/>
      <c r="D1" s="92"/>
      <c r="E1" s="92"/>
      <c r="F1" s="92"/>
      <c r="G1" s="92"/>
      <c r="H1" s="92"/>
      <c r="I1" s="92"/>
      <c r="J1" s="92"/>
      <c r="K1" s="93"/>
      <c r="L1" s="27"/>
    </row>
    <row r="2" spans="1:12" ht="39" customHeight="1" thickBot="1">
      <c r="A2" s="94"/>
      <c r="B2" s="95"/>
      <c r="C2" s="95"/>
      <c r="D2" s="95"/>
      <c r="E2" s="95"/>
      <c r="F2" s="95"/>
      <c r="G2" s="95"/>
      <c r="H2" s="95"/>
      <c r="I2" s="95"/>
      <c r="J2" s="95"/>
      <c r="K2" s="96"/>
    </row>
    <row r="3" spans="1:12" ht="66.75" customHeight="1">
      <c r="A3" s="97" t="s">
        <v>137</v>
      </c>
      <c r="B3" s="97"/>
      <c r="C3" s="97"/>
      <c r="D3" s="97"/>
      <c r="E3" s="97"/>
      <c r="F3" s="97"/>
      <c r="G3" s="97"/>
      <c r="H3" s="97"/>
      <c r="I3" s="97"/>
      <c r="J3" s="97"/>
      <c r="K3" s="97"/>
    </row>
    <row r="4" spans="1:12" ht="14.85" customHeight="1">
      <c r="A4" s="88" t="s">
        <v>38</v>
      </c>
      <c r="B4" s="88"/>
      <c r="C4" s="88"/>
      <c r="D4" s="88"/>
      <c r="E4" s="88"/>
      <c r="F4" s="88"/>
      <c r="G4" s="88"/>
      <c r="H4" s="88"/>
      <c r="I4" s="88"/>
      <c r="J4" s="88"/>
      <c r="K4" s="88"/>
    </row>
    <row r="5" spans="1:12" ht="53.1" customHeight="1">
      <c r="A5" s="90" t="s">
        <v>138</v>
      </c>
      <c r="B5" s="90"/>
      <c r="C5" s="90"/>
      <c r="D5" s="90"/>
      <c r="E5" s="90"/>
      <c r="F5" s="90"/>
      <c r="G5" s="90"/>
      <c r="H5" s="90"/>
      <c r="I5" s="90"/>
      <c r="J5" s="90"/>
      <c r="K5" s="90"/>
      <c r="L5" s="28"/>
    </row>
    <row r="6" spans="1:12" ht="14.85" customHeight="1">
      <c r="A6" s="29"/>
      <c r="B6" s="30"/>
    </row>
    <row r="8" spans="1:12" ht="14.85" customHeight="1">
      <c r="A8" s="31">
        <f>IF(A6="",0,IF(A6&lt;=7,5,0))</f>
        <v>0</v>
      </c>
      <c r="B8" s="11" t="s">
        <v>39</v>
      </c>
    </row>
    <row r="9" spans="1:12" ht="14.85" customHeight="1">
      <c r="A9" s="32" t="s">
        <v>40</v>
      </c>
    </row>
    <row r="10" spans="1:12" ht="14.85" customHeight="1">
      <c r="L10" s="33"/>
    </row>
    <row r="11" spans="1:12" ht="14.85" customHeight="1">
      <c r="A11" s="88" t="s">
        <v>41</v>
      </c>
      <c r="B11" s="88"/>
      <c r="C11" s="88"/>
      <c r="D11" s="88"/>
      <c r="E11" s="88"/>
      <c r="F11" s="88"/>
      <c r="G11" s="88"/>
      <c r="H11" s="88"/>
      <c r="I11" s="88"/>
      <c r="J11" s="88"/>
      <c r="K11" s="88"/>
      <c r="L11" s="33"/>
    </row>
    <row r="12" spans="1:12" ht="14.85" customHeight="1">
      <c r="A12" s="11" t="s">
        <v>139</v>
      </c>
      <c r="L12" s="33"/>
    </row>
    <row r="13" spans="1:12" ht="14.85" customHeight="1">
      <c r="A13" s="29"/>
      <c r="B13" s="30"/>
      <c r="L13" s="33"/>
    </row>
    <row r="15" spans="1:12" ht="14.85" customHeight="1">
      <c r="A15" s="89" t="str">
        <f>"Quel est le tarif journée pour une famille dont le QF est inférieur au montant ci-dessus ("&amp;A13&amp;") ?"</f>
        <v>Quel est le tarif journée pour une famille dont le QF est inférieur au montant ci-dessus () ?</v>
      </c>
      <c r="B15" s="89"/>
      <c r="C15" s="89"/>
      <c r="D15" s="89"/>
      <c r="E15" s="89"/>
      <c r="F15" s="89"/>
      <c r="G15" s="89"/>
      <c r="H15" s="89"/>
      <c r="I15" s="89"/>
      <c r="J15" s="89"/>
      <c r="K15" s="89"/>
    </row>
    <row r="16" spans="1:12" ht="40.5" customHeight="1">
      <c r="A16" s="89" t="s">
        <v>136</v>
      </c>
      <c r="B16" s="89"/>
      <c r="C16" s="89"/>
      <c r="D16" s="89"/>
      <c r="E16" s="89"/>
      <c r="F16" s="89"/>
      <c r="G16" s="89"/>
      <c r="H16" s="89"/>
      <c r="I16" s="89"/>
      <c r="J16" s="89"/>
      <c r="K16" s="89"/>
    </row>
    <row r="17" spans="1:11" ht="14.85" customHeight="1">
      <c r="A17" s="29"/>
      <c r="B17" s="30"/>
    </row>
    <row r="19" spans="1:11" ht="14.85" customHeight="1">
      <c r="A19" s="31">
        <f>IF(OR(A13="",A17=""),0,IF(A8=5,0,IF(AND(A13&lt;550,A17&lt;7),2,0)))</f>
        <v>0</v>
      </c>
      <c r="B19" s="11" t="s">
        <v>39</v>
      </c>
    </row>
    <row r="20" spans="1:11" ht="50.65" customHeight="1">
      <c r="A20" s="34" t="s">
        <v>42</v>
      </c>
    </row>
    <row r="21" spans="1:11" ht="14.85" customHeight="1">
      <c r="A21" s="35"/>
    </row>
    <row r="22" spans="1:11" ht="14.85" customHeight="1">
      <c r="A22" s="88" t="s">
        <v>43</v>
      </c>
      <c r="B22" s="88"/>
      <c r="C22" s="88"/>
      <c r="D22" s="88"/>
      <c r="E22" s="88"/>
      <c r="F22" s="88"/>
      <c r="G22" s="88"/>
      <c r="H22" s="88"/>
      <c r="I22" s="88"/>
      <c r="J22" s="88"/>
      <c r="K22" s="88"/>
    </row>
    <row r="23" spans="1:11" ht="53.1" customHeight="1">
      <c r="A23" s="90" t="s">
        <v>140</v>
      </c>
      <c r="B23" s="90"/>
      <c r="C23" s="90"/>
      <c r="D23" s="90"/>
      <c r="E23" s="90"/>
      <c r="F23" s="90"/>
      <c r="G23" s="90"/>
      <c r="H23" s="90"/>
      <c r="I23" s="90"/>
      <c r="J23" s="90"/>
      <c r="K23" s="90"/>
    </row>
    <row r="24" spans="1:11" ht="14.85" customHeight="1">
      <c r="A24" s="29"/>
      <c r="B24" s="30"/>
    </row>
    <row r="26" spans="1:11" ht="14.85" customHeight="1">
      <c r="A26" s="31">
        <f>IF(A24="",0,IF(A24&lt;=17,3,0))</f>
        <v>0</v>
      </c>
      <c r="B26" s="11" t="s">
        <v>39</v>
      </c>
    </row>
    <row r="27" spans="1:11" ht="14.85" customHeight="1">
      <c r="A27" s="32" t="s">
        <v>44</v>
      </c>
    </row>
    <row r="29" spans="1:11" ht="14.85" customHeight="1">
      <c r="A29" s="88" t="s">
        <v>45</v>
      </c>
      <c r="B29" s="88"/>
      <c r="C29" s="88"/>
      <c r="D29" s="88"/>
      <c r="E29" s="88"/>
      <c r="F29" s="88"/>
      <c r="G29" s="88"/>
      <c r="H29" s="88"/>
      <c r="I29" s="88"/>
      <c r="J29" s="88"/>
      <c r="K29" s="88"/>
    </row>
    <row r="30" spans="1:11" ht="14.85" customHeight="1">
      <c r="A30" s="11" t="s">
        <v>141</v>
      </c>
    </row>
    <row r="31" spans="1:11" ht="14.85" customHeight="1">
      <c r="A31" s="29"/>
      <c r="B31" s="30"/>
    </row>
    <row r="33" spans="1:11" ht="14.85" customHeight="1">
      <c r="A33" s="89" t="str">
        <f>"Quel est le tarif journée pour une famille dont le QF est supérieur au montant ci-dessus ("&amp;A31&amp;") ?"</f>
        <v>Quel est le tarif journée pour une famille dont le QF est supérieur au montant ci-dessus () ?</v>
      </c>
      <c r="B33" s="89"/>
      <c r="C33" s="89"/>
      <c r="D33" s="89"/>
      <c r="E33" s="89"/>
      <c r="F33" s="89"/>
      <c r="G33" s="89"/>
      <c r="H33" s="89"/>
      <c r="I33" s="89"/>
      <c r="J33" s="89"/>
      <c r="K33" s="89"/>
    </row>
    <row r="34" spans="1:11" ht="40.5" customHeight="1">
      <c r="A34" s="89" t="s">
        <v>142</v>
      </c>
      <c r="B34" s="89"/>
      <c r="C34" s="89"/>
      <c r="D34" s="89"/>
      <c r="E34" s="89"/>
      <c r="F34" s="89"/>
      <c r="G34" s="89"/>
      <c r="H34" s="89"/>
      <c r="I34" s="89"/>
      <c r="J34" s="89"/>
      <c r="K34" s="89"/>
    </row>
    <row r="35" spans="1:11" ht="14.85" customHeight="1">
      <c r="A35" s="29"/>
      <c r="B35" s="30"/>
    </row>
    <row r="37" spans="1:11" ht="14.85" customHeight="1">
      <c r="A37" s="31">
        <f>IF(OR(A31="",A35=""),0,IF(AND(A31&lt;=1400,A35&lt;=17),2,0))</f>
        <v>0</v>
      </c>
      <c r="B37" s="11" t="s">
        <v>39</v>
      </c>
    </row>
    <row r="38" spans="1:11" ht="38.85" customHeight="1">
      <c r="A38" s="34" t="s">
        <v>46</v>
      </c>
    </row>
    <row r="39" spans="1:11" ht="14.85" customHeight="1">
      <c r="A39" s="36"/>
    </row>
    <row r="40" spans="1:11" ht="14.85" customHeight="1">
      <c r="A40" s="88" t="s">
        <v>47</v>
      </c>
      <c r="B40" s="88"/>
      <c r="C40" s="88"/>
      <c r="D40" s="88"/>
      <c r="E40" s="88"/>
      <c r="F40" s="88"/>
      <c r="G40" s="88"/>
      <c r="H40" s="88"/>
      <c r="I40" s="88"/>
      <c r="J40" s="88"/>
      <c r="K40" s="88"/>
    </row>
    <row r="41" spans="1:11" ht="9.6" customHeight="1"/>
    <row r="42" spans="1:11" ht="18.600000000000001" customHeight="1">
      <c r="A42" s="79" t="s">
        <v>48</v>
      </c>
      <c r="B42" s="79"/>
      <c r="C42" s="79"/>
      <c r="D42" s="79"/>
      <c r="E42" s="79"/>
      <c r="F42" s="86" t="str">
        <f>A8+A19&amp;" sur 5"</f>
        <v>0 sur 5</v>
      </c>
      <c r="G42" s="86"/>
    </row>
    <row r="43" spans="1:11" ht="18.600000000000001" customHeight="1">
      <c r="A43" s="79" t="s">
        <v>49</v>
      </c>
      <c r="B43" s="79"/>
      <c r="C43" s="79"/>
      <c r="D43" s="79"/>
      <c r="E43" s="79"/>
      <c r="F43" s="86" t="str">
        <f>A26&amp;" sur 3"</f>
        <v>0 sur 3</v>
      </c>
      <c r="G43" s="86"/>
    </row>
    <row r="44" spans="1:11" ht="18.600000000000001" customHeight="1">
      <c r="A44" s="79" t="s">
        <v>50</v>
      </c>
      <c r="B44" s="79"/>
      <c r="C44" s="79"/>
      <c r="D44" s="79"/>
      <c r="E44" s="79"/>
      <c r="F44" s="86" t="str">
        <f>A37&amp;" sur 2"</f>
        <v>0 sur 2</v>
      </c>
      <c r="G44" s="86"/>
    </row>
    <row r="45" spans="1:11" ht="18.600000000000001" customHeight="1">
      <c r="A45" s="79" t="s">
        <v>51</v>
      </c>
      <c r="B45" s="79"/>
      <c r="C45" s="79"/>
      <c r="D45" s="79"/>
      <c r="E45" s="79"/>
      <c r="F45" s="86" t="str">
        <f>A8+A19+A26+A37&amp;" sur 10"</f>
        <v>0 sur 10</v>
      </c>
      <c r="G45" s="86"/>
    </row>
    <row r="46" spans="1:11" ht="18.600000000000001" customHeight="1">
      <c r="A46" s="79" t="s">
        <v>52</v>
      </c>
      <c r="B46" s="79"/>
      <c r="C46" s="79"/>
      <c r="D46" s="79"/>
      <c r="E46" s="79"/>
      <c r="F46" s="87">
        <f>(A8+A19+A26+A37)*0.01</f>
        <v>0</v>
      </c>
      <c r="G46" s="87"/>
    </row>
    <row r="47" spans="1:11" ht="18.600000000000001" customHeight="1">
      <c r="A47" s="79" t="s">
        <v>143</v>
      </c>
      <c r="B47" s="79"/>
      <c r="C47" s="79"/>
      <c r="D47" s="79"/>
      <c r="E47" s="79"/>
      <c r="F47" s="69"/>
      <c r="G47" s="69"/>
    </row>
    <row r="48" spans="1:11" ht="18.600000000000001" customHeight="1">
      <c r="A48" s="79" t="s">
        <v>53</v>
      </c>
      <c r="B48" s="79"/>
      <c r="C48" s="79"/>
      <c r="D48" s="79"/>
      <c r="E48" s="79"/>
      <c r="F48" s="80">
        <f>F46*F47</f>
        <v>0</v>
      </c>
      <c r="G48" s="80"/>
    </row>
    <row r="49" spans="1:11" ht="35.25" customHeight="1">
      <c r="A49" s="81" t="s">
        <v>54</v>
      </c>
      <c r="B49" s="81"/>
      <c r="C49" s="81"/>
      <c r="D49" s="81"/>
      <c r="E49" s="81"/>
      <c r="F49" s="81"/>
      <c r="G49" s="81"/>
      <c r="H49" s="81"/>
      <c r="I49" s="81"/>
      <c r="J49" s="81"/>
      <c r="K49" s="81"/>
    </row>
    <row r="50" spans="1:11" ht="21" customHeight="1">
      <c r="A50" s="37"/>
    </row>
    <row r="51" spans="1:11" ht="14.85" customHeight="1">
      <c r="A51" s="83" t="s">
        <v>55</v>
      </c>
      <c r="B51" s="84"/>
      <c r="C51" s="84"/>
      <c r="D51" s="84"/>
      <c r="E51" s="84"/>
      <c r="F51" s="84"/>
      <c r="G51" s="84"/>
      <c r="H51" s="84"/>
      <c r="I51" s="84"/>
      <c r="J51" s="84"/>
      <c r="K51" s="84"/>
    </row>
    <row r="52" spans="1:11" ht="21.6" customHeight="1">
      <c r="A52" s="84"/>
      <c r="B52" s="84"/>
      <c r="C52" s="84"/>
      <c r="D52" s="84"/>
      <c r="E52" s="84"/>
      <c r="F52" s="84"/>
      <c r="G52" s="84"/>
      <c r="H52" s="84"/>
      <c r="I52" s="84"/>
      <c r="J52" s="84"/>
      <c r="K52" s="84"/>
    </row>
    <row r="53" spans="1:11" ht="8.1" customHeight="1"/>
    <row r="54" spans="1:11" ht="14.85" customHeight="1">
      <c r="A54" s="85" t="s">
        <v>144</v>
      </c>
      <c r="B54" s="85"/>
      <c r="C54" s="85"/>
      <c r="D54" s="85"/>
      <c r="E54" s="85"/>
      <c r="F54" s="69"/>
      <c r="G54" s="69"/>
      <c r="H54"/>
    </row>
    <row r="55" spans="1:11" ht="18.600000000000001" customHeight="1">
      <c r="A55" s="79" t="s">
        <v>56</v>
      </c>
      <c r="B55" s="79"/>
      <c r="C55" s="79"/>
      <c r="D55" s="79"/>
      <c r="E55" s="79"/>
      <c r="F55" s="80">
        <f>F54*0.13</f>
        <v>0</v>
      </c>
      <c r="G55" s="80"/>
      <c r="H55"/>
    </row>
    <row r="56" spans="1:11" ht="38.25" customHeight="1">
      <c r="A56" s="81" t="s">
        <v>57</v>
      </c>
      <c r="B56" s="81"/>
      <c r="C56" s="81"/>
      <c r="D56" s="81"/>
      <c r="E56" s="81"/>
      <c r="F56" s="81"/>
      <c r="G56" s="81"/>
      <c r="H56" s="81"/>
      <c r="I56" s="81"/>
      <c r="J56" s="81"/>
      <c r="K56" s="81"/>
    </row>
    <row r="58" spans="1:11" ht="33.200000000000003" customHeight="1">
      <c r="A58" s="82" t="s">
        <v>58</v>
      </c>
      <c r="B58" s="82"/>
      <c r="C58" s="82"/>
      <c r="D58" s="82"/>
      <c r="E58" s="82"/>
      <c r="F58" s="82"/>
      <c r="G58" s="82"/>
      <c r="H58" s="82"/>
      <c r="I58" s="82"/>
      <c r="J58" s="82"/>
      <c r="K58" s="82"/>
    </row>
    <row r="59" spans="1:11" ht="33.200000000000003" customHeight="1">
      <c r="A59" s="82" t="s">
        <v>59</v>
      </c>
      <c r="B59" s="82"/>
      <c r="C59" s="82"/>
      <c r="D59" s="82"/>
      <c r="E59" s="82"/>
      <c r="F59" s="82"/>
      <c r="G59" s="82"/>
      <c r="H59" s="82"/>
      <c r="I59" s="82"/>
      <c r="J59" s="82"/>
      <c r="K59" s="82"/>
    </row>
  </sheetData>
  <mergeCells count="36">
    <mergeCell ref="A1:K2"/>
    <mergeCell ref="A3:K3"/>
    <mergeCell ref="A4:K4"/>
    <mergeCell ref="A5:K5"/>
    <mergeCell ref="A11:K11"/>
    <mergeCell ref="A15:K15"/>
    <mergeCell ref="A16:K16"/>
    <mergeCell ref="A22:K22"/>
    <mergeCell ref="A23:K23"/>
    <mergeCell ref="A29:K29"/>
    <mergeCell ref="A33:K33"/>
    <mergeCell ref="A34:K34"/>
    <mergeCell ref="A40:K40"/>
    <mergeCell ref="A42:E42"/>
    <mergeCell ref="F42:G42"/>
    <mergeCell ref="A43:E43"/>
    <mergeCell ref="F43:G43"/>
    <mergeCell ref="A44:E44"/>
    <mergeCell ref="F44:G44"/>
    <mergeCell ref="F54:G54"/>
    <mergeCell ref="A45:E45"/>
    <mergeCell ref="F45:G45"/>
    <mergeCell ref="A46:E46"/>
    <mergeCell ref="F46:G46"/>
    <mergeCell ref="A47:E47"/>
    <mergeCell ref="F47:G47"/>
    <mergeCell ref="A55:E55"/>
    <mergeCell ref="F55:G55"/>
    <mergeCell ref="A56:K56"/>
    <mergeCell ref="A58:K58"/>
    <mergeCell ref="A59:K59"/>
    <mergeCell ref="A48:E48"/>
    <mergeCell ref="F48:G48"/>
    <mergeCell ref="A49:K49"/>
    <mergeCell ref="A51:K52"/>
    <mergeCell ref="A54:E54"/>
  </mergeCells>
  <dataValidations count="5">
    <dataValidation allowBlank="1" promptTitle="Consignes :" sqref="A6"/>
    <dataValidation allowBlank="1" showInputMessage="1" showErrorMessage="1" promptTitle="Exemple :" prompt="Un gestionnaire propose les tarifs suivants :_x000a_QF 0 de 300 € ==&gt; 5€ la journée_x000a_QF 300 à 800€         ==&gt; 10€ la journée_x000a_QF 800 à 1200€       ==&gt; 15€ la journée_x000a_QF 1200€ à 1400€   ==&gt; 18€ la journée_x000a_QF plus de 1400€   ==&gt; 20€ la journée_x000a__x000a_Il indique 300€" sqref="A13"/>
    <dataValidation allowBlank="1" showInputMessage="1" showErrorMessage="1" promptTitle="NB :" sqref="A17 A35"/>
    <dataValidation allowBlank="1" showInputMessage="1" showErrorMessage="1" promptTitle="NB :" prompt="Pour déterminer le montant, voir les consignes du critère 1." sqref="A24"/>
    <dataValidation allowBlank="1" showInputMessage="1" showErrorMessage="1" promptTitle="Exemple :" sqref="A31"/>
  </dataValidations>
  <printOptions horizontalCentered="1" verticalCentered="1"/>
  <pageMargins left="0.59015748031496096" right="0.59015748031496096" top="0.78661417322834692" bottom="0.78661417322834692" header="0.59015748031496096" footer="0.59015748031496096"/>
  <pageSetup paperSize="0" fitToWidth="0" fitToHeight="0" pageOrder="overThenDown" orientation="portrait" horizontalDpi="0" verticalDpi="0" copies="0"/>
  <headerFooter alignWithMargins="0"/>
  <colBreaks count="1" manualBreakCount="1">
    <brk id="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7"/>
  <sheetViews>
    <sheetView workbookViewId="0"/>
  </sheetViews>
  <sheetFormatPr baseColWidth="10" defaultRowHeight="14.25"/>
  <cols>
    <col min="1" max="2" width="31.25" customWidth="1"/>
    <col min="3" max="3" width="13.625" customWidth="1"/>
    <col min="4" max="5" width="15.625" customWidth="1"/>
    <col min="6" max="6" width="11" customWidth="1"/>
  </cols>
  <sheetData>
    <row r="2" spans="1:5" ht="24.95" customHeight="1">
      <c r="A2" s="101" t="s">
        <v>60</v>
      </c>
      <c r="B2" s="101"/>
      <c r="C2" s="101"/>
      <c r="D2" s="101"/>
      <c r="E2" s="101"/>
    </row>
    <row r="3" spans="1:5" ht="15">
      <c r="A3" s="38"/>
    </row>
    <row r="4" spans="1:5" ht="34.5" customHeight="1">
      <c r="A4" s="99" t="s">
        <v>61</v>
      </c>
      <c r="B4" s="99"/>
      <c r="C4" s="99"/>
      <c r="D4" s="99"/>
      <c r="E4" s="99"/>
    </row>
    <row r="5" spans="1:5" ht="15">
      <c r="A5" s="39"/>
      <c r="B5" s="40"/>
      <c r="C5" s="40"/>
      <c r="D5" s="40"/>
      <c r="E5" s="40"/>
    </row>
    <row r="6" spans="1:5" ht="15">
      <c r="A6" s="99" t="s">
        <v>62</v>
      </c>
      <c r="B6" s="99"/>
      <c r="C6" s="99"/>
      <c r="D6" s="99"/>
      <c r="E6" s="99"/>
    </row>
    <row r="7" spans="1:5" ht="15">
      <c r="A7" s="39"/>
      <c r="B7" s="40"/>
      <c r="C7" s="40"/>
      <c r="D7" s="40"/>
      <c r="E7" s="40"/>
    </row>
    <row r="8" spans="1:5" ht="15">
      <c r="A8" s="99" t="s">
        <v>63</v>
      </c>
      <c r="B8" s="99"/>
      <c r="C8" s="99"/>
      <c r="D8" s="99"/>
      <c r="E8" s="99"/>
    </row>
    <row r="9" spans="1:5" ht="15">
      <c r="A9" s="39"/>
      <c r="B9" s="40"/>
      <c r="C9" s="40"/>
      <c r="D9" s="40"/>
      <c r="E9" s="40"/>
    </row>
    <row r="10" spans="1:5" ht="15">
      <c r="A10" s="99" t="s">
        <v>64</v>
      </c>
      <c r="B10" s="99"/>
      <c r="C10" s="99"/>
      <c r="D10" s="99"/>
      <c r="E10" s="99"/>
    </row>
    <row r="11" spans="1:5" ht="15">
      <c r="A11" s="99" t="s">
        <v>65</v>
      </c>
      <c r="B11" s="99"/>
      <c r="C11" s="99"/>
      <c r="D11" s="99"/>
      <c r="E11" s="99"/>
    </row>
    <row r="12" spans="1:5" ht="15">
      <c r="A12" s="39"/>
      <c r="B12" s="40"/>
      <c r="C12" s="40"/>
      <c r="D12" s="40"/>
      <c r="E12" s="40"/>
    </row>
    <row r="13" spans="1:5" ht="19.899999999999999" customHeight="1">
      <c r="A13" s="99" t="s">
        <v>66</v>
      </c>
      <c r="B13" s="99"/>
      <c r="C13" s="99"/>
      <c r="D13" s="99"/>
      <c r="E13" s="99"/>
    </row>
    <row r="14" spans="1:5" ht="15">
      <c r="A14" s="99" t="s">
        <v>67</v>
      </c>
      <c r="B14" s="99"/>
      <c r="C14" s="99"/>
      <c r="D14" s="99"/>
      <c r="E14" s="99"/>
    </row>
    <row r="15" spans="1:5" ht="15">
      <c r="A15" s="39"/>
      <c r="B15" s="40"/>
      <c r="C15" s="40"/>
      <c r="D15" s="40"/>
      <c r="E15" s="40"/>
    </row>
    <row r="16" spans="1:5" ht="15">
      <c r="A16" s="99" t="s">
        <v>68</v>
      </c>
      <c r="B16" s="99"/>
      <c r="C16" s="99"/>
      <c r="D16" s="99"/>
      <c r="E16" s="99"/>
    </row>
    <row r="17" spans="1:5" ht="15">
      <c r="A17" s="39"/>
      <c r="B17" s="40"/>
      <c r="C17" s="40"/>
      <c r="D17" s="40"/>
      <c r="E17" s="40"/>
    </row>
    <row r="18" spans="1:5" ht="32.25" customHeight="1">
      <c r="A18" s="99" t="s">
        <v>69</v>
      </c>
      <c r="B18" s="99"/>
      <c r="C18" s="99"/>
      <c r="D18" s="99"/>
      <c r="E18" s="99"/>
    </row>
    <row r="19" spans="1:5" ht="15">
      <c r="A19" s="39"/>
      <c r="B19" s="40"/>
      <c r="C19" s="40"/>
      <c r="D19" s="40"/>
      <c r="E19" s="40"/>
    </row>
    <row r="20" spans="1:5" ht="15">
      <c r="A20" s="99" t="s">
        <v>70</v>
      </c>
      <c r="B20" s="99"/>
      <c r="C20" s="99"/>
      <c r="D20" s="99"/>
      <c r="E20" s="99"/>
    </row>
    <row r="21" spans="1:5" ht="28.5" customHeight="1">
      <c r="A21" s="99" t="s">
        <v>71</v>
      </c>
      <c r="B21" s="99"/>
      <c r="C21" s="99"/>
      <c r="D21" s="99"/>
      <c r="E21" s="99"/>
    </row>
    <row r="22" spans="1:5" ht="15">
      <c r="A22" s="39"/>
      <c r="B22" s="40"/>
      <c r="C22" s="40"/>
      <c r="D22" s="40"/>
      <c r="E22" s="40"/>
    </row>
    <row r="23" spans="1:5" ht="15">
      <c r="A23" s="99" t="s">
        <v>72</v>
      </c>
      <c r="B23" s="99"/>
      <c r="C23" s="99"/>
      <c r="D23" s="99"/>
      <c r="E23" s="99"/>
    </row>
    <row r="24" spans="1:5" ht="15">
      <c r="A24" s="99" t="s">
        <v>73</v>
      </c>
      <c r="B24" s="99"/>
      <c r="C24" s="99"/>
      <c r="D24" s="99"/>
      <c r="E24" s="99"/>
    </row>
    <row r="25" spans="1:5" ht="15">
      <c r="A25" s="39"/>
      <c r="B25" s="40"/>
      <c r="C25" s="40"/>
      <c r="D25" s="40"/>
      <c r="E25" s="40"/>
    </row>
    <row r="26" spans="1:5" ht="30" customHeight="1">
      <c r="A26" s="99" t="s">
        <v>74</v>
      </c>
      <c r="B26" s="99"/>
      <c r="C26" s="99"/>
      <c r="D26" s="99"/>
      <c r="E26" s="99"/>
    </row>
    <row r="27" spans="1:5" ht="15">
      <c r="A27" s="99" t="s">
        <v>75</v>
      </c>
      <c r="B27" s="99"/>
      <c r="C27" s="99"/>
      <c r="D27" s="99"/>
      <c r="E27" s="99"/>
    </row>
    <row r="28" spans="1:5" ht="15">
      <c r="A28" s="39"/>
      <c r="B28" s="40"/>
      <c r="C28" s="40"/>
      <c r="D28" s="40"/>
      <c r="E28" s="40"/>
    </row>
    <row r="29" spans="1:5" ht="33.75" customHeight="1">
      <c r="A29" s="99" t="s">
        <v>76</v>
      </c>
      <c r="B29" s="99"/>
      <c r="C29" s="99"/>
      <c r="D29" s="99"/>
      <c r="E29" s="99"/>
    </row>
    <row r="30" spans="1:5" ht="33" customHeight="1">
      <c r="A30" s="99" t="s">
        <v>77</v>
      </c>
      <c r="B30" s="99"/>
      <c r="C30" s="99"/>
      <c r="D30" s="99"/>
      <c r="E30" s="99"/>
    </row>
    <row r="31" spans="1:5" ht="33" customHeight="1">
      <c r="A31" s="99" t="s">
        <v>78</v>
      </c>
      <c r="B31" s="99"/>
      <c r="C31" s="99"/>
      <c r="D31" s="99"/>
      <c r="E31" s="99"/>
    </row>
    <row r="32" spans="1:5" ht="18" customHeight="1">
      <c r="A32" s="100" t="s">
        <v>79</v>
      </c>
      <c r="B32" s="100"/>
      <c r="C32" s="100"/>
      <c r="D32" s="100"/>
      <c r="E32" s="100"/>
    </row>
    <row r="33" spans="1:5" ht="23.25" customHeight="1">
      <c r="A33" s="100" t="s">
        <v>80</v>
      </c>
      <c r="B33" s="100"/>
      <c r="C33" s="100"/>
      <c r="D33" s="100"/>
      <c r="E33" s="100"/>
    </row>
    <row r="34" spans="1:5" ht="8.25" customHeight="1">
      <c r="A34" s="41"/>
      <c r="B34" s="40"/>
      <c r="C34" s="40"/>
      <c r="D34" s="40"/>
      <c r="E34" s="40"/>
    </row>
    <row r="35" spans="1:5" ht="8.25" customHeight="1">
      <c r="A35" s="41"/>
      <c r="B35" s="40"/>
      <c r="C35" s="40"/>
      <c r="D35" s="40"/>
      <c r="E35" s="40"/>
    </row>
    <row r="36" spans="1:5" ht="60.75" customHeight="1">
      <c r="A36" s="99" t="s">
        <v>81</v>
      </c>
      <c r="B36" s="99"/>
      <c r="C36" s="99"/>
      <c r="D36" s="99"/>
      <c r="E36" s="99"/>
    </row>
    <row r="37" spans="1:5" ht="75" customHeight="1">
      <c r="A37" s="99" t="s">
        <v>82</v>
      </c>
      <c r="B37" s="99"/>
      <c r="C37" s="99"/>
      <c r="D37" s="99"/>
      <c r="E37" s="99"/>
    </row>
    <row r="38" spans="1:5" ht="15">
      <c r="A38" s="38"/>
    </row>
    <row r="39" spans="1:5" ht="15.75">
      <c r="A39" s="42" t="s">
        <v>83</v>
      </c>
    </row>
    <row r="41" spans="1:5" ht="15">
      <c r="B41" s="43" t="s">
        <v>84</v>
      </c>
    </row>
    <row r="44" spans="1:5" ht="15">
      <c r="A44" s="38" t="s">
        <v>85</v>
      </c>
    </row>
    <row r="46" spans="1:5" ht="15.75">
      <c r="A46" s="44" t="s">
        <v>86</v>
      </c>
      <c r="B46" s="45" t="s">
        <v>87</v>
      </c>
    </row>
    <row r="47" spans="1:5" ht="15">
      <c r="A47" s="46" t="s">
        <v>88</v>
      </c>
      <c r="B47" s="47">
        <v>4.5</v>
      </c>
    </row>
    <row r="48" spans="1:5" ht="15">
      <c r="A48" s="46" t="s">
        <v>89</v>
      </c>
      <c r="B48" s="47">
        <v>6.5</v>
      </c>
    </row>
    <row r="49" spans="1:5" ht="15">
      <c r="A49" s="46" t="s">
        <v>90</v>
      </c>
      <c r="B49" s="47">
        <v>9</v>
      </c>
    </row>
    <row r="50" spans="1:5" ht="15">
      <c r="A50" s="46" t="s">
        <v>91</v>
      </c>
      <c r="B50" s="47">
        <v>12</v>
      </c>
    </row>
    <row r="51" spans="1:5" ht="15">
      <c r="A51" s="46" t="s">
        <v>92</v>
      </c>
      <c r="B51" s="47">
        <v>16</v>
      </c>
    </row>
    <row r="52" spans="1:5" ht="15">
      <c r="A52" s="46" t="s">
        <v>93</v>
      </c>
      <c r="B52" s="47">
        <v>20</v>
      </c>
    </row>
    <row r="53" spans="1:5">
      <c r="E53" t="s">
        <v>94</v>
      </c>
    </row>
    <row r="54" spans="1:5">
      <c r="A54" s="48"/>
    </row>
    <row r="55" spans="1:5" ht="15">
      <c r="A55" s="38" t="s">
        <v>95</v>
      </c>
    </row>
    <row r="57" spans="1:5" ht="24">
      <c r="A57" s="49" t="s">
        <v>96</v>
      </c>
      <c r="B57" s="49" t="s">
        <v>97</v>
      </c>
      <c r="C57" s="50" t="s">
        <v>98</v>
      </c>
    </row>
    <row r="58" spans="1:5" ht="32.25">
      <c r="A58" s="51" t="s">
        <v>99</v>
      </c>
      <c r="B58" s="52" t="s">
        <v>100</v>
      </c>
      <c r="C58" s="53">
        <v>5</v>
      </c>
    </row>
    <row r="59" spans="1:5" ht="48">
      <c r="A59" s="54" t="s">
        <v>101</v>
      </c>
      <c r="B59" s="55" t="s">
        <v>102</v>
      </c>
      <c r="C59" s="56">
        <v>0</v>
      </c>
    </row>
    <row r="60" spans="1:5" ht="36">
      <c r="A60" s="57" t="s">
        <v>103</v>
      </c>
      <c r="B60" s="52" t="s">
        <v>104</v>
      </c>
      <c r="C60" s="53">
        <v>3</v>
      </c>
    </row>
    <row r="61" spans="1:5" ht="48">
      <c r="A61" s="57" t="s">
        <v>105</v>
      </c>
      <c r="B61" s="52" t="s">
        <v>106</v>
      </c>
      <c r="C61" s="53">
        <v>0</v>
      </c>
    </row>
    <row r="62" spans="1:5">
      <c r="A62" s="98" t="s">
        <v>107</v>
      </c>
      <c r="B62" s="98"/>
      <c r="C62" s="58">
        <v>8</v>
      </c>
    </row>
    <row r="64" spans="1:5" ht="15">
      <c r="A64" s="38" t="s">
        <v>108</v>
      </c>
    </row>
    <row r="67" spans="1:2" ht="15">
      <c r="A67" s="59" t="s">
        <v>109</v>
      </c>
      <c r="B67" s="60"/>
    </row>
    <row r="71" spans="1:2" ht="15">
      <c r="B71" s="43" t="s">
        <v>110</v>
      </c>
    </row>
    <row r="74" spans="1:2" ht="15">
      <c r="A74" s="38" t="s">
        <v>85</v>
      </c>
    </row>
    <row r="76" spans="1:2" ht="15.75">
      <c r="A76" s="44" t="s">
        <v>86</v>
      </c>
      <c r="B76" s="45" t="s">
        <v>87</v>
      </c>
    </row>
    <row r="77" spans="1:2" ht="15">
      <c r="A77" s="46" t="s">
        <v>111</v>
      </c>
      <c r="B77" s="47">
        <v>5</v>
      </c>
    </row>
    <row r="78" spans="1:2" ht="15">
      <c r="A78" s="46" t="s">
        <v>112</v>
      </c>
      <c r="B78" s="47">
        <v>9</v>
      </c>
    </row>
    <row r="79" spans="1:2" ht="15">
      <c r="A79" s="46" t="s">
        <v>113</v>
      </c>
      <c r="B79" s="47">
        <v>13</v>
      </c>
    </row>
    <row r="80" spans="1:2" ht="15">
      <c r="A80" s="46" t="s">
        <v>114</v>
      </c>
      <c r="B80" s="47">
        <v>18</v>
      </c>
    </row>
    <row r="81" spans="1:3" ht="15">
      <c r="A81" s="46" t="s">
        <v>115</v>
      </c>
      <c r="B81" s="47">
        <v>25</v>
      </c>
    </row>
    <row r="84" spans="1:3" ht="15">
      <c r="A84" s="38" t="s">
        <v>95</v>
      </c>
    </row>
    <row r="86" spans="1:3" ht="24">
      <c r="A86" s="49" t="s">
        <v>96</v>
      </c>
      <c r="B86" s="49" t="s">
        <v>97</v>
      </c>
      <c r="C86" s="50" t="s">
        <v>98</v>
      </c>
    </row>
    <row r="87" spans="1:3" ht="32.25">
      <c r="A87" s="51" t="s">
        <v>99</v>
      </c>
      <c r="B87" s="51" t="s">
        <v>116</v>
      </c>
      <c r="C87" s="61">
        <v>0</v>
      </c>
    </row>
    <row r="88" spans="1:3" ht="33">
      <c r="A88" s="51" t="s">
        <v>117</v>
      </c>
      <c r="B88" s="51" t="s">
        <v>118</v>
      </c>
      <c r="C88" s="53">
        <v>2</v>
      </c>
    </row>
    <row r="89" spans="1:3" ht="36">
      <c r="A89" s="51" t="s">
        <v>103</v>
      </c>
      <c r="B89" s="51" t="s">
        <v>119</v>
      </c>
      <c r="C89" s="50">
        <v>0</v>
      </c>
    </row>
    <row r="90" spans="1:3" ht="48">
      <c r="A90" s="51" t="s">
        <v>105</v>
      </c>
      <c r="B90" s="51" t="s">
        <v>120</v>
      </c>
      <c r="C90" s="53">
        <v>0</v>
      </c>
    </row>
    <row r="91" spans="1:3">
      <c r="A91" s="98" t="s">
        <v>107</v>
      </c>
      <c r="B91" s="98"/>
      <c r="C91" s="62">
        <v>2</v>
      </c>
    </row>
    <row r="93" spans="1:3" ht="15">
      <c r="A93" s="38" t="s">
        <v>108</v>
      </c>
    </row>
    <row r="96" spans="1:3" ht="15">
      <c r="A96" s="59" t="s">
        <v>121</v>
      </c>
      <c r="B96" s="60"/>
    </row>
    <row r="100" spans="1:2" ht="15">
      <c r="B100" s="43" t="s">
        <v>122</v>
      </c>
    </row>
    <row r="103" spans="1:2" ht="15">
      <c r="A103" s="38" t="s">
        <v>85</v>
      </c>
    </row>
    <row r="106" spans="1:2" ht="15.75">
      <c r="A106" s="44" t="s">
        <v>86</v>
      </c>
      <c r="B106" s="45" t="s">
        <v>87</v>
      </c>
    </row>
    <row r="107" spans="1:2" ht="15">
      <c r="A107" s="63" t="s">
        <v>123</v>
      </c>
      <c r="B107" s="64">
        <v>8</v>
      </c>
    </row>
    <row r="108" spans="1:2" ht="15">
      <c r="A108" s="63" t="s">
        <v>124</v>
      </c>
      <c r="B108" s="64">
        <v>9</v>
      </c>
    </row>
    <row r="109" spans="1:2" ht="15">
      <c r="A109" s="63" t="s">
        <v>125</v>
      </c>
      <c r="B109" s="64">
        <v>11</v>
      </c>
    </row>
    <row r="110" spans="1:2" ht="15">
      <c r="A110" s="63" t="s">
        <v>126</v>
      </c>
      <c r="B110" s="64">
        <v>13</v>
      </c>
    </row>
    <row r="111" spans="1:2" ht="15">
      <c r="A111" s="63" t="s">
        <v>127</v>
      </c>
      <c r="B111" s="64">
        <v>14</v>
      </c>
    </row>
    <row r="112" spans="1:2" ht="15">
      <c r="A112" s="63" t="s">
        <v>128</v>
      </c>
      <c r="B112" s="64">
        <v>17</v>
      </c>
    </row>
    <row r="115" spans="1:3" ht="15">
      <c r="A115" s="38" t="s">
        <v>95</v>
      </c>
    </row>
    <row r="117" spans="1:3" ht="24">
      <c r="A117" s="49" t="s">
        <v>96</v>
      </c>
      <c r="B117" s="49" t="s">
        <v>97</v>
      </c>
      <c r="C117" s="50" t="s">
        <v>98</v>
      </c>
    </row>
    <row r="118" spans="1:3" ht="32.25">
      <c r="A118" s="51" t="s">
        <v>99</v>
      </c>
      <c r="B118" s="51" t="s">
        <v>129</v>
      </c>
      <c r="C118" s="62">
        <v>0</v>
      </c>
    </row>
    <row r="119" spans="1:3" ht="33">
      <c r="A119" s="51" t="s">
        <v>130</v>
      </c>
      <c r="B119" s="51" t="s">
        <v>131</v>
      </c>
      <c r="C119" s="62">
        <v>0</v>
      </c>
    </row>
    <row r="120" spans="1:3" ht="36">
      <c r="A120" s="51" t="s">
        <v>103</v>
      </c>
      <c r="B120" s="51" t="s">
        <v>132</v>
      </c>
      <c r="C120" s="62">
        <v>3</v>
      </c>
    </row>
    <row r="121" spans="1:3" ht="48">
      <c r="A121" s="51" t="s">
        <v>105</v>
      </c>
      <c r="B121" s="51" t="s">
        <v>133</v>
      </c>
      <c r="C121" s="62">
        <v>2</v>
      </c>
    </row>
    <row r="122" spans="1:3">
      <c r="A122" s="98" t="s">
        <v>107</v>
      </c>
      <c r="B122" s="98"/>
      <c r="C122" s="65">
        <v>5</v>
      </c>
    </row>
    <row r="124" spans="1:3">
      <c r="A124" t="s">
        <v>108</v>
      </c>
    </row>
    <row r="127" spans="1:3" ht="15">
      <c r="A127" s="59" t="s">
        <v>134</v>
      </c>
      <c r="B127" s="59"/>
    </row>
  </sheetData>
  <mergeCells count="26">
    <mergeCell ref="A2:E2"/>
    <mergeCell ref="A4:E4"/>
    <mergeCell ref="A6:E6"/>
    <mergeCell ref="A8:E8"/>
    <mergeCell ref="A10:E10"/>
    <mergeCell ref="A11:E11"/>
    <mergeCell ref="A13:E13"/>
    <mergeCell ref="A14:E14"/>
    <mergeCell ref="A16:E16"/>
    <mergeCell ref="A18:E18"/>
    <mergeCell ref="A20:E20"/>
    <mergeCell ref="A21:E21"/>
    <mergeCell ref="A23:E23"/>
    <mergeCell ref="A24:E24"/>
    <mergeCell ref="A26:E26"/>
    <mergeCell ref="A27:E27"/>
    <mergeCell ref="A29:E29"/>
    <mergeCell ref="A30:E30"/>
    <mergeCell ref="A91:B91"/>
    <mergeCell ref="A122:B122"/>
    <mergeCell ref="A31:E31"/>
    <mergeCell ref="A32:E32"/>
    <mergeCell ref="A33:E33"/>
    <mergeCell ref="A36:E36"/>
    <mergeCell ref="A37:E37"/>
    <mergeCell ref="A62:B62"/>
  </mergeCells>
  <printOptions horizontalCentered="1" verticalCentered="1"/>
  <pageMargins left="0.59015748031496096" right="0.59015748031496096" top="0.78661417322834692" bottom="0.78661417322834692" header="0.59015748031496096" footer="0.59015748031496096"/>
  <pageSetup paperSize="0" fitToWidth="0" fitToHeight="0" pageOrder="overThenDown"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cols>
    <col min="1" max="1" width="10.625" customWidth="1"/>
    <col min="2" max="2" width="11" customWidth="1"/>
  </cols>
  <sheetData/>
  <printOptions horizontalCentered="1" verticalCentered="1"/>
  <pageMargins left="0.59015748031496096" right="0.59015748031496096" top="0.78661417322834692" bottom="0.78661417322834692" header="0.59015748031496096" footer="0.59015748031496096"/>
  <pageSetup paperSize="0" fitToWidth="0" fitToHeight="0" pageOrder="overThenDown"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740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Lisez_moi</vt:lpstr>
      <vt:lpstr>BONIFICATION__p1_identification</vt:lpstr>
      <vt:lpstr>BONIFICATION_p2_Calcul_des_aide</vt:lpstr>
      <vt:lpstr>BONIFICATION_p3_Notice_Explicat</vt:lpstr>
      <vt:lpstr>Feuille5</vt:lpstr>
      <vt:lpstr>BONIFICATION__p1_identification!Zone_d_impression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AUBRY 388</dc:creator>
  <cp:lastModifiedBy>Martine PEREZ 388</cp:lastModifiedBy>
  <cp:revision>261</cp:revision>
  <cp:lastPrinted>2019-05-28T16:03:15Z</cp:lastPrinted>
  <dcterms:created xsi:type="dcterms:W3CDTF">2015-11-23T10:35:58Z</dcterms:created>
  <dcterms:modified xsi:type="dcterms:W3CDTF">2025-01-15T11:04:12Z</dcterms:modified>
</cp:coreProperties>
</file>