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ctsocia\APPUI AU PILOTAGE ET GESTION ACTION SOCIALE\Aides collectives\Imprimés PSO\Outils de calculs\2026\Outils de calcul - Barèmes Mai 2026 (en cours)\"/>
    </mc:Choice>
  </mc:AlternateContent>
  <xr:revisionPtr revIDLastSave="0" documentId="13_ncr:1_{DF58C8CD-D485-48A7-8C4B-2FFDF759DD00}" xr6:coauthVersionLast="47" xr6:coauthVersionMax="47" xr10:uidLastSave="{00000000-0000-0000-0000-000000000000}"/>
  <workbookProtection workbookAlgorithmName="SHA-512" workbookHashValue="nBcQAaXYw0rABT7T1g7LmPNOyGxL09JUfF5/NMdOnNnOUK1qeTkTCHDkVGVV32UDHZMxZ0PhtFjvuARy2mOONQ==" workbookSaltValue="dF/yKYBtwWhNX1HhgFwZEQ==" workbookSpinCount="100000" lockStructure="1"/>
  <bookViews>
    <workbookView xWindow="25080" yWindow="-120" windowWidth="25440" windowHeight="15270" xr2:uid="{F63C099F-A3A0-4DD9-BDE8-30C13D640121}"/>
  </bookViews>
  <sheets>
    <sheet name="CALCUL PSO EVS " sheetId="1" r:id="rId1"/>
  </sheets>
  <definedNames>
    <definedName name="_xlnm.Print_Titles" localSheetId="0">'CALCUL PSO EVS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" l="1"/>
  <c r="B43" i="1" s="1"/>
  <c r="J21" i="1" l="1"/>
  <c r="J23" i="1" s="1"/>
  <c r="B29" i="1" s="1"/>
  <c r="H29" i="1" s="1"/>
  <c r="B37" i="1" l="1"/>
  <c r="F37" i="1" s="1"/>
  <c r="B33" i="1"/>
  <c r="F33" i="1" s="1"/>
  <c r="D43" i="1" s="1"/>
  <c r="H43" i="1" s="1"/>
</calcChain>
</file>

<file path=xl/sharedStrings.xml><?xml version="1.0" encoding="utf-8"?>
<sst xmlns="http://schemas.openxmlformats.org/spreadsheetml/2006/main" count="47" uniqueCount="39">
  <si>
    <t></t>
  </si>
  <si>
    <t>=</t>
  </si>
  <si>
    <t></t>
  </si>
  <si>
    <t>Calcul du prix de revient</t>
  </si>
  <si>
    <t>Prix de revient</t>
  </si>
  <si>
    <r>
      <t>c</t>
    </r>
    <r>
      <rPr>
        <sz val="11"/>
        <rFont val="Arial"/>
        <family val="2"/>
      </rPr>
      <t xml:space="preserve"> </t>
    </r>
    <r>
      <rPr>
        <sz val="9"/>
        <rFont val="Arial"/>
        <family val="2"/>
      </rPr>
      <t>Si le</t>
    </r>
    <r>
      <rPr>
        <sz val="8"/>
        <rFont val="Arial"/>
        <family val="2"/>
      </rPr>
      <t xml:space="preserve"> </t>
    </r>
    <r>
      <rPr>
        <b/>
        <sz val="12"/>
        <rFont val="Arial"/>
        <family val="2"/>
      </rPr>
      <t xml:space="preserve">prix de revient est </t>
    </r>
    <r>
      <rPr>
        <b/>
        <u/>
        <sz val="12"/>
        <rFont val="Arial"/>
        <family val="2"/>
      </rPr>
      <t>inférieur</t>
    </r>
    <r>
      <rPr>
        <b/>
        <sz val="12"/>
        <rFont val="Arial"/>
        <family val="2"/>
      </rPr>
      <t xml:space="preserve"> au prix plafond</t>
    </r>
    <r>
      <rPr>
        <sz val="9"/>
        <rFont val="Arial"/>
        <family val="2"/>
      </rPr>
      <t>, le montant à retenir est le prix de revient</t>
    </r>
  </si>
  <si>
    <t>Taux de PS</t>
  </si>
  <si>
    <t>PS unitaire</t>
  </si>
  <si>
    <t>x</t>
  </si>
  <si>
    <r>
      <t>c</t>
    </r>
    <r>
      <rPr>
        <sz val="9"/>
        <rFont val="Arial"/>
        <family val="2"/>
      </rPr>
      <t xml:space="preserve"> Si le</t>
    </r>
    <r>
      <rPr>
        <sz val="8"/>
        <rFont val="Arial"/>
        <family val="2"/>
      </rPr>
      <t xml:space="preserve"> </t>
    </r>
    <r>
      <rPr>
        <b/>
        <sz val="12"/>
        <rFont val="Arial"/>
        <family val="2"/>
      </rPr>
      <t xml:space="preserve">prix de revient est </t>
    </r>
    <r>
      <rPr>
        <b/>
        <u/>
        <sz val="12"/>
        <rFont val="Arial"/>
        <family val="2"/>
      </rPr>
      <t>supérieur</t>
    </r>
    <r>
      <rPr>
        <b/>
        <sz val="12"/>
        <rFont val="Arial"/>
        <family val="2"/>
      </rPr>
      <t xml:space="preserve"> au prix plafond</t>
    </r>
    <r>
      <rPr>
        <sz val="9"/>
        <rFont val="Arial"/>
        <family val="2"/>
      </rPr>
      <t>, le montant à retenir est le prix plafond</t>
    </r>
  </si>
  <si>
    <t>Prix plafond</t>
  </si>
  <si>
    <t></t>
  </si>
  <si>
    <t>Montant du droit PSO</t>
  </si>
  <si>
    <t>- Ce document est une aide et ne constitue en aucun cas une pièce justificative -</t>
  </si>
  <si>
    <t>Ouverture</t>
  </si>
  <si>
    <t>Compte 70623</t>
  </si>
  <si>
    <t>Prestation de service Espace de Vie Sociale</t>
  </si>
  <si>
    <t>Assiette entrant dans le calcul de la subvention</t>
  </si>
  <si>
    <t xml:space="preserve"> 60 - Achats</t>
  </si>
  <si>
    <t xml:space="preserve"> 61 - Services extérieurs</t>
  </si>
  <si>
    <t xml:space="preserve"> 62 - Autres services extérieurs </t>
  </si>
  <si>
    <t xml:space="preserve"> 63A – Impôts – taxes frais de pers</t>
  </si>
  <si>
    <t xml:space="preserve"> 63B - Autres impôts et taxes</t>
  </si>
  <si>
    <t xml:space="preserve"> 64 – Frais de personnel</t>
  </si>
  <si>
    <t xml:space="preserve"> 65 - Autres charges de gestion courante</t>
  </si>
  <si>
    <t xml:space="preserve"> 66 - Charges financières</t>
  </si>
  <si>
    <t xml:space="preserve"> 67 - Charges exceptionnelles</t>
  </si>
  <si>
    <t xml:space="preserve"> 68 - Dotations aux amortissements, Dépréciations et Provisions</t>
  </si>
  <si>
    <t xml:space="preserve"> 69 – Impôts sur les bénéfices</t>
  </si>
  <si>
    <r>
      <t xml:space="preserve"> </t>
    </r>
    <r>
      <rPr>
        <b/>
        <sz val="12"/>
        <color rgb="FF000000"/>
        <rFont val="Arial"/>
        <family val="2"/>
      </rPr>
      <t>Total charges</t>
    </r>
  </si>
  <si>
    <t xml:space="preserve"> 86 - Contributions volontaires</t>
  </si>
  <si>
    <t xml:space="preserve"> Total charges et contributions volontaires</t>
  </si>
  <si>
    <t>Calcul des charges du projet social</t>
  </si>
  <si>
    <r>
      <t xml:space="preserve">Total des charges
</t>
    </r>
    <r>
      <rPr>
        <sz val="8"/>
        <rFont val="Arial"/>
        <family val="2"/>
      </rPr>
      <t>et contributions volontaires</t>
    </r>
  </si>
  <si>
    <t>Nombre de mois d'ouverture</t>
  </si>
  <si>
    <r>
      <t xml:space="preserve">Ouverture </t>
    </r>
    <r>
      <rPr>
        <i/>
        <sz val="8"/>
        <rFont val="Arial"/>
        <family val="2"/>
      </rPr>
      <t xml:space="preserve">
</t>
    </r>
    <r>
      <rPr>
        <i/>
        <sz val="8"/>
        <color indexed="28"/>
        <rFont val="Arial"/>
        <family val="2"/>
      </rPr>
      <t>1 pour 12 mois, 
0,5 pour 6 mois…</t>
    </r>
  </si>
  <si>
    <r>
      <t xml:space="preserve">Prix de revient pour </t>
    </r>
    <r>
      <rPr>
        <b/>
        <sz val="9"/>
        <color rgb="FF7030A0"/>
        <rFont val="Arial"/>
        <family val="2"/>
      </rPr>
      <t>1 an</t>
    </r>
  </si>
  <si>
    <t>=&gt;</t>
  </si>
  <si>
    <t>Prix de revient retenu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</si>
</sst>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&quot; €&quot;"/>
    <numFmt numFmtId="165" formatCode="#,##0.00_ ;\-#,##0.00\ "/>
    <numFmt numFmtId="166" formatCode="_-* #,##0.00\ _F_-;\-* #,##0.00\ _F_-;_-* &quot;-&quot;??\ _F_-;_-@_-"/>
  </numFmts>
  <fonts count="3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b/>
      <sz val="18"/>
      <color indexed="28"/>
      <name val="Calibri"/>
      <family val="2"/>
    </font>
    <font>
      <sz val="8"/>
      <name val="Arial"/>
      <family val="2"/>
    </font>
    <font>
      <b/>
      <sz val="18"/>
      <color indexed="12"/>
      <name val="PMingLiU-ExtB"/>
      <family val="1"/>
    </font>
    <font>
      <sz val="12"/>
      <name val="Wingdings"/>
      <charset val="2"/>
    </font>
    <font>
      <b/>
      <i/>
      <sz val="14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2"/>
      <color rgb="FF0000FF"/>
      <name val="Arial"/>
      <family val="2"/>
    </font>
    <font>
      <sz val="12"/>
      <name val="Arial"/>
      <family val="2"/>
    </font>
    <font>
      <sz val="12"/>
      <name val="Wingdings 3"/>
      <family val="1"/>
      <charset val="2"/>
    </font>
    <font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i/>
      <sz val="10"/>
      <name val="DejaVu Serif Condensed"/>
      <family val="1"/>
    </font>
    <font>
      <sz val="11"/>
      <name val="Wingdings"/>
      <charset val="2"/>
    </font>
    <font>
      <sz val="8"/>
      <name val="Wingdings"/>
      <charset val="2"/>
    </font>
    <font>
      <b/>
      <sz val="18"/>
      <name val="Calibri"/>
      <family val="2"/>
      <scheme val="minor"/>
    </font>
    <font>
      <b/>
      <sz val="12"/>
      <color rgb="FF002060"/>
      <name val="Arial"/>
      <family val="2"/>
    </font>
    <font>
      <sz val="10"/>
      <name val="Arial"/>
      <family val="2"/>
    </font>
    <font>
      <b/>
      <i/>
      <sz val="10"/>
      <color theme="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8"/>
      <name val="Arial"/>
      <family val="2"/>
    </font>
    <font>
      <i/>
      <sz val="8"/>
      <color indexed="28"/>
      <name val="Arial"/>
      <family val="2"/>
    </font>
    <font>
      <b/>
      <sz val="9"/>
      <color rgb="FF7030A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43"/>
      </patternFill>
    </fill>
    <fill>
      <patternFill patternType="solid">
        <fgColor indexed="27"/>
        <bgColor rgb="FFC5FFFF"/>
      </patternFill>
    </fill>
    <fill>
      <patternFill patternType="solid">
        <fgColor theme="0" tint="-0.14999847407452621"/>
        <bgColor indexed="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42"/>
      </patternFill>
    </fill>
    <fill>
      <patternFill patternType="solid">
        <fgColor theme="4" tint="-0.49998474074526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FF"/>
      </left>
      <right style="medium">
        <color rgb="FF0000FF"/>
      </right>
      <top style="thin">
        <color rgb="FF0000FF"/>
      </top>
      <bottom style="medium">
        <color rgb="FF0000FF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thin">
        <color rgb="FF0000FF"/>
      </left>
      <right style="medium">
        <color rgb="FF0000FF"/>
      </right>
      <top style="thin">
        <color rgb="FF0000FF"/>
      </top>
      <bottom/>
      <diagonal/>
    </border>
    <border>
      <left style="thin">
        <color rgb="FF0000FF"/>
      </left>
      <right style="medium">
        <color rgb="FF0000FF"/>
      </right>
      <top style="dotted">
        <color rgb="FF0000FF"/>
      </top>
      <bottom style="dotted">
        <color rgb="FF0000FF"/>
      </bottom>
      <diagonal/>
    </border>
    <border>
      <left style="thin">
        <color rgb="FF0000FF"/>
      </left>
      <right style="medium">
        <color rgb="FF0000FF"/>
      </right>
      <top style="dotted">
        <color rgb="FF0000FF"/>
      </top>
      <bottom style="medium">
        <color rgb="FF0000FF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hair">
        <color theme="0" tint="-0.499984740745262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6" fillId="0" borderId="0"/>
    <xf numFmtId="166" fontId="26" fillId="0" borderId="0" applyFont="0" applyFill="0" applyBorder="0" applyAlignment="0" applyProtection="0"/>
    <xf numFmtId="9" fontId="26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4" fontId="13" fillId="3" borderId="6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vertical="center"/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164" fontId="13" fillId="3" borderId="13" xfId="0" applyNumberFormat="1" applyFont="1" applyFill="1" applyBorder="1" applyAlignment="1" applyProtection="1">
      <alignment horizontal="right" vertical="center"/>
      <protection locked="0"/>
    </xf>
    <xf numFmtId="164" fontId="13" fillId="3" borderId="14" xfId="0" applyNumberFormat="1" applyFont="1" applyFill="1" applyBorder="1" applyAlignment="1" applyProtection="1">
      <alignment horizontal="right" vertical="center"/>
      <protection locked="0"/>
    </xf>
    <xf numFmtId="164" fontId="13" fillId="3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center" wrapText="1"/>
    </xf>
    <xf numFmtId="0" fontId="6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8" fillId="2" borderId="1" xfId="0" applyFont="1" applyFill="1" applyBorder="1" applyAlignment="1" applyProtection="1">
      <alignment vertical="center"/>
    </xf>
    <xf numFmtId="0" fontId="9" fillId="2" borderId="2" xfId="0" applyFont="1" applyFill="1" applyBorder="1" applyAlignment="1" applyProtection="1">
      <alignment vertical="center"/>
    </xf>
    <xf numFmtId="0" fontId="6" fillId="2" borderId="2" xfId="0" applyFont="1" applyFill="1" applyBorder="1" applyAlignment="1" applyProtection="1">
      <alignment vertical="center"/>
    </xf>
    <xf numFmtId="0" fontId="6" fillId="2" borderId="3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top"/>
    </xf>
    <xf numFmtId="0" fontId="6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5" fillId="0" borderId="0" xfId="0" applyFont="1" applyFill="1" applyBorder="1" applyAlignment="1" applyProtection="1">
      <alignment vertical="top"/>
    </xf>
    <xf numFmtId="0" fontId="11" fillId="0" borderId="0" xfId="0" applyFont="1" applyFill="1" applyBorder="1" applyAlignment="1" applyProtection="1">
      <alignment vertical="top"/>
    </xf>
    <xf numFmtId="0" fontId="11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center"/>
    </xf>
    <xf numFmtId="0" fontId="22" fillId="0" borderId="12" xfId="0" applyFont="1" applyBorder="1" applyAlignment="1" applyProtection="1">
      <alignment horizontal="center" vertical="center"/>
    </xf>
    <xf numFmtId="0" fontId="19" fillId="0" borderId="12" xfId="0" quotePrefix="1" applyFont="1" applyBorder="1" applyAlignment="1" applyProtection="1">
      <alignment vertical="center" wrapText="1"/>
    </xf>
    <xf numFmtId="164" fontId="14" fillId="4" borderId="16" xfId="0" applyNumberFormat="1" applyFont="1" applyFill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164" fontId="14" fillId="4" borderId="7" xfId="0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4" fontId="14" fillId="4" borderId="7" xfId="0" applyNumberFormat="1" applyFont="1" applyFill="1" applyBorder="1" applyAlignment="1" applyProtection="1">
      <alignment horizontal="center" vertical="center"/>
    </xf>
    <xf numFmtId="0" fontId="0" fillId="0" borderId="0" xfId="0" quotePrefix="1" applyAlignment="1" applyProtection="1">
      <alignment horizontal="center" vertical="center"/>
    </xf>
    <xf numFmtId="164" fontId="14" fillId="0" borderId="0" xfId="0" applyNumberFormat="1" applyFont="1" applyAlignment="1" applyProtection="1">
      <alignment vertical="center"/>
    </xf>
    <xf numFmtId="3" fontId="14" fillId="0" borderId="0" xfId="0" applyNumberFormat="1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center" vertical="center"/>
    </xf>
    <xf numFmtId="10" fontId="14" fillId="4" borderId="7" xfId="0" applyNumberFormat="1" applyFont="1" applyFill="1" applyBorder="1" applyAlignment="1" applyProtection="1">
      <alignment horizontal="center" vertical="center"/>
    </xf>
    <xf numFmtId="9" fontId="6" fillId="0" borderId="0" xfId="0" applyNumberFormat="1" applyFont="1" applyAlignment="1" applyProtection="1">
      <alignment horizontal="center" vertical="center"/>
    </xf>
    <xf numFmtId="2" fontId="14" fillId="4" borderId="7" xfId="0" applyNumberFormat="1" applyFont="1" applyFill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2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/>
    </xf>
    <xf numFmtId="0" fontId="2" fillId="5" borderId="3" xfId="0" applyFont="1" applyFill="1" applyBorder="1" applyAlignment="1" applyProtection="1">
      <alignment vertical="center"/>
    </xf>
    <xf numFmtId="0" fontId="11" fillId="0" borderId="0" xfId="0" applyFont="1" applyAlignment="1" applyProtection="1">
      <alignment horizontal="center" vertical="center"/>
    </xf>
    <xf numFmtId="0" fontId="27" fillId="7" borderId="17" xfId="0" applyFont="1" applyFill="1" applyBorder="1" applyAlignment="1" applyProtection="1">
      <alignment horizontal="center" vertical="center" wrapText="1"/>
    </xf>
    <xf numFmtId="165" fontId="14" fillId="4" borderId="7" xfId="1" applyNumberFormat="1" applyFont="1" applyFill="1" applyBorder="1" applyAlignment="1" applyProtection="1">
      <alignment horizontal="center" vertical="center"/>
    </xf>
    <xf numFmtId="164" fontId="14" fillId="4" borderId="7" xfId="0" applyNumberFormat="1" applyFont="1" applyFill="1" applyBorder="1" applyAlignment="1" applyProtection="1">
      <alignment horizontal="center" vertical="center"/>
    </xf>
    <xf numFmtId="164" fontId="17" fillId="4" borderId="7" xfId="0" applyNumberFormat="1" applyFont="1" applyFill="1" applyBorder="1" applyAlignment="1" applyProtection="1">
      <alignment horizontal="center" vertical="center"/>
    </xf>
    <xf numFmtId="164" fontId="17" fillId="0" borderId="0" xfId="0" applyNumberFormat="1" applyFont="1" applyAlignment="1" applyProtection="1">
      <alignment vertical="center"/>
    </xf>
    <xf numFmtId="0" fontId="16" fillId="0" borderId="9" xfId="0" applyFont="1" applyBorder="1" applyAlignment="1" applyProtection="1">
      <alignment vertical="center" wrapText="1"/>
    </xf>
    <xf numFmtId="0" fontId="6" fillId="0" borderId="9" xfId="0" applyFont="1" applyBorder="1" applyAlignment="1" applyProtection="1">
      <alignment horizontal="right" vertical="center"/>
    </xf>
    <xf numFmtId="3" fontId="14" fillId="0" borderId="9" xfId="0" applyNumberFormat="1" applyFont="1" applyBorder="1" applyAlignment="1" applyProtection="1">
      <alignment vertical="center"/>
    </xf>
    <xf numFmtId="0" fontId="0" fillId="0" borderId="9" xfId="0" applyBorder="1" applyAlignment="1" applyProtection="1">
      <alignment horizontal="center" vertical="center"/>
    </xf>
    <xf numFmtId="164" fontId="14" fillId="0" borderId="9" xfId="0" applyNumberFormat="1" applyFont="1" applyBorder="1" applyAlignment="1" applyProtection="1">
      <alignment vertical="center"/>
    </xf>
    <xf numFmtId="10" fontId="14" fillId="0" borderId="9" xfId="0" applyNumberFormat="1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16" fillId="0" borderId="2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horizontal="right" vertical="center"/>
    </xf>
    <xf numFmtId="3" fontId="14" fillId="0" borderId="2" xfId="0" applyNumberFormat="1" applyFont="1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164" fontId="14" fillId="0" borderId="2" xfId="0" applyNumberFormat="1" applyFont="1" applyBorder="1" applyAlignment="1" applyProtection="1">
      <alignment vertical="center"/>
    </xf>
    <xf numFmtId="10" fontId="14" fillId="0" borderId="2" xfId="0" applyNumberFormat="1" applyFont="1" applyBorder="1" applyAlignment="1" applyProtection="1">
      <alignment vertical="center"/>
    </xf>
    <xf numFmtId="0" fontId="21" fillId="6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center" wrapText="1"/>
    </xf>
    <xf numFmtId="0" fontId="28" fillId="0" borderId="12" xfId="0" applyFont="1" applyBorder="1" applyAlignment="1" applyProtection="1">
      <alignment horizontal="left" vertical="center" wrapText="1" readingOrder="1"/>
    </xf>
    <xf numFmtId="0" fontId="28" fillId="0" borderId="11" xfId="0" applyFont="1" applyBorder="1" applyAlignment="1" applyProtection="1">
      <alignment horizontal="left" vertical="center" wrapText="1" readingOrder="1"/>
    </xf>
    <xf numFmtId="0" fontId="30" fillId="0" borderId="11" xfId="0" applyFont="1" applyBorder="1" applyAlignment="1" applyProtection="1">
      <alignment horizontal="left" vertical="center" wrapText="1" readingOrder="1"/>
    </xf>
    <xf numFmtId="0" fontId="24" fillId="0" borderId="0" xfId="0" applyFont="1" applyFill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 wrapText="1"/>
    </xf>
    <xf numFmtId="0" fontId="12" fillId="0" borderId="18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18" xfId="0" applyFont="1" applyBorder="1" applyAlignment="1" applyProtection="1">
      <alignment horizontal="center" vertical="center"/>
    </xf>
  </cellXfs>
  <cellStyles count="5">
    <cellStyle name="Milliers 2" xfId="3" xr:uid="{74D1DBE6-9755-4034-9D41-05E2C1BFA2E2}"/>
    <cellStyle name="Monétaire" xfId="1" builtinId="4"/>
    <cellStyle name="Normal" xfId="0" builtinId="0"/>
    <cellStyle name="Normal 2" xfId="2" xr:uid="{55E14A16-5EFE-4048-920B-AEE38BF6C0F4}"/>
    <cellStyle name="Pourcentage 2" xfId="4" xr:uid="{7FF5A044-81AC-41A7-9FFC-9ED42B8C0C65}"/>
  </cellStyles>
  <dxfs count="0"/>
  <tableStyles count="0" defaultTableStyle="TableStyleMedium2" defaultPivotStyle="PivotStyleLight16"/>
  <colors>
    <mruColors>
      <color rgb="FFDDDDFF"/>
      <color rgb="FFEBEBFF"/>
      <color rgb="FFFFFFFF"/>
      <color rgb="FF0000FF"/>
      <color rgb="FF660066"/>
      <color rgb="FFE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0</xdr:rowOff>
    </xdr:from>
    <xdr:to>
      <xdr:col>10</xdr:col>
      <xdr:colOff>200025</xdr:colOff>
      <xdr:row>1</xdr:row>
      <xdr:rowOff>9525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7C406C83-D04A-A2F6-94EA-2C89679B4EF7}"/>
            </a:ext>
          </a:extLst>
        </xdr:cNvPr>
        <xdr:cNvSpPr txBox="1"/>
      </xdr:nvSpPr>
      <xdr:spPr>
        <a:xfrm>
          <a:off x="47626" y="0"/>
          <a:ext cx="7743824" cy="942975"/>
        </a:xfrm>
        <a:prstGeom prst="rect">
          <a:avLst/>
        </a:prstGeom>
        <a:gradFill flip="none" rotWithShape="1">
          <a:gsLst>
            <a:gs pos="17000">
              <a:schemeClr val="bg1">
                <a:lumMod val="95000"/>
              </a:schemeClr>
            </a:gs>
            <a:gs pos="0">
              <a:srgbClr val="B6B6B6"/>
            </a:gs>
            <a:gs pos="0">
              <a:schemeClr val="lt1">
                <a:shade val="300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lin ang="0" scaled="1"/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Calcul du droit 2026</a:t>
          </a:r>
          <a:endParaRPr lang="fr-FR" sz="1800">
            <a:effectLst/>
          </a:endParaRPr>
        </a:p>
        <a:p>
          <a:pPr algn="ctr"/>
          <a:r>
            <a:rPr lang="fr-FR" sz="1800" b="1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Prestation de service Espace</a:t>
          </a:r>
          <a:r>
            <a:rPr lang="fr-FR" sz="1800" b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 de Vie Sociale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000" b="0" i="1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Barème</a:t>
          </a:r>
          <a:r>
            <a:rPr lang="fr-FR" sz="1000" b="0" i="1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National</a:t>
          </a:r>
          <a:r>
            <a:rPr lang="fr-FR" sz="1000" b="0" i="1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2026</a:t>
          </a:r>
          <a:r>
            <a:rPr lang="fr-FR" sz="1000" b="0" i="1" baseline="0">
              <a:solidFill>
                <a:schemeClr val="bg1">
                  <a:lumMod val="50000"/>
                </a:schemeClr>
              </a:solidFill>
              <a:effectLst/>
              <a:latin typeface="+mn-lt"/>
              <a:ea typeface="+mn-ea"/>
              <a:cs typeface="+mn-cs"/>
            </a:rPr>
            <a:t> - Mai 2026</a:t>
          </a:r>
          <a:endParaRPr lang="fr-FR" sz="1400">
            <a:solidFill>
              <a:schemeClr val="bg1">
                <a:lumMod val="50000"/>
              </a:schemeClr>
            </a:solidFill>
            <a:effectLst/>
          </a:endParaRPr>
        </a:p>
      </xdr:txBody>
    </xdr:sp>
    <xdr:clientData/>
  </xdr:twoCellAnchor>
  <xdr:twoCellAnchor>
    <xdr:from>
      <xdr:col>0</xdr:col>
      <xdr:colOff>19050</xdr:colOff>
      <xdr:row>0</xdr:row>
      <xdr:rowOff>28575</xdr:rowOff>
    </xdr:from>
    <xdr:to>
      <xdr:col>1</xdr:col>
      <xdr:colOff>676275</xdr:colOff>
      <xdr:row>2</xdr:row>
      <xdr:rowOff>9525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8880C09-79E1-4F2C-BF1D-C7B24239D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866775" cy="1219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1000125</xdr:colOff>
      <xdr:row>2</xdr:row>
      <xdr:rowOff>428626</xdr:rowOff>
    </xdr:from>
    <xdr:to>
      <xdr:col>7</xdr:col>
      <xdr:colOff>200025</xdr:colOff>
      <xdr:row>3</xdr:row>
      <xdr:rowOff>295277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529E9CF3-7B49-4556-9124-92D5E2389C76}"/>
            </a:ext>
          </a:extLst>
        </xdr:cNvPr>
        <xdr:cNvSpPr/>
      </xdr:nvSpPr>
      <xdr:spPr>
        <a:xfrm>
          <a:off x="2733675" y="1666876"/>
          <a:ext cx="2247900" cy="342901"/>
        </a:xfrm>
        <a:prstGeom prst="roundRect">
          <a:avLst/>
        </a:prstGeom>
        <a:solidFill>
          <a:srgbClr val="E5FFFF"/>
        </a:solidFill>
        <a:ln w="3175"/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b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500" b="0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☞</a:t>
          </a:r>
          <a:r>
            <a:rPr lang="fr-FR" sz="1300" b="1">
              <a:solidFill>
                <a:srgbClr val="0000FF"/>
              </a:solidFill>
              <a:effectLst/>
              <a:latin typeface="+mn-lt"/>
              <a:ea typeface="+mn-ea"/>
              <a:cs typeface="+mn-cs"/>
            </a:rPr>
            <a:t>  Zones de saisie en bleu</a:t>
          </a:r>
          <a:endParaRPr lang="fr-FR" sz="13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1EF0-CB55-4E10-88AE-26444400FA3A}">
  <dimension ref="A1:N61"/>
  <sheetViews>
    <sheetView showGridLines="0" tabSelected="1" zoomScaleNormal="100" zoomScaleSheetLayoutView="90" workbookViewId="0">
      <selection activeCell="J16" sqref="J16"/>
    </sheetView>
  </sheetViews>
  <sheetFormatPr baseColWidth="10" defaultRowHeight="11.25" x14ac:dyDescent="0.2"/>
  <cols>
    <col min="1" max="1" width="3.140625" style="1" customWidth="1"/>
    <col min="2" max="2" width="19.5703125" style="1" customWidth="1"/>
    <col min="3" max="3" width="3.28515625" style="1" customWidth="1"/>
    <col min="4" max="4" width="19.5703125" style="1" customWidth="1"/>
    <col min="5" max="5" width="3.28515625" style="1" customWidth="1"/>
    <col min="6" max="6" width="19.5703125" style="1" customWidth="1"/>
    <col min="7" max="7" width="3.28515625" style="1" customWidth="1"/>
    <col min="8" max="8" width="19.42578125" style="1" customWidth="1"/>
    <col min="9" max="9" width="3.28515625" style="1" customWidth="1"/>
    <col min="10" max="10" width="19.42578125" style="1" customWidth="1"/>
    <col min="11" max="11" width="3.140625" style="1" customWidth="1"/>
    <col min="12" max="256" width="11.42578125" style="1"/>
    <col min="257" max="257" width="2.7109375" style="1" customWidth="1"/>
    <col min="258" max="258" width="19.5703125" style="1" customWidth="1"/>
    <col min="259" max="259" width="3.28515625" style="1" customWidth="1"/>
    <col min="260" max="260" width="19.5703125" style="1" customWidth="1"/>
    <col min="261" max="261" width="3.28515625" style="1" customWidth="1"/>
    <col min="262" max="262" width="19.5703125" style="1" customWidth="1"/>
    <col min="263" max="263" width="3.28515625" style="1" customWidth="1"/>
    <col min="264" max="264" width="19.42578125" style="1" customWidth="1"/>
    <col min="265" max="265" width="3.28515625" style="1" customWidth="1"/>
    <col min="266" max="266" width="19.42578125" style="1" customWidth="1"/>
    <col min="267" max="267" width="1.7109375" style="1" customWidth="1"/>
    <col min="268" max="512" width="11.42578125" style="1"/>
    <col min="513" max="513" width="2.7109375" style="1" customWidth="1"/>
    <col min="514" max="514" width="19.5703125" style="1" customWidth="1"/>
    <col min="515" max="515" width="3.28515625" style="1" customWidth="1"/>
    <col min="516" max="516" width="19.5703125" style="1" customWidth="1"/>
    <col min="517" max="517" width="3.28515625" style="1" customWidth="1"/>
    <col min="518" max="518" width="19.5703125" style="1" customWidth="1"/>
    <col min="519" max="519" width="3.28515625" style="1" customWidth="1"/>
    <col min="520" max="520" width="19.42578125" style="1" customWidth="1"/>
    <col min="521" max="521" width="3.28515625" style="1" customWidth="1"/>
    <col min="522" max="522" width="19.42578125" style="1" customWidth="1"/>
    <col min="523" max="523" width="1.7109375" style="1" customWidth="1"/>
    <col min="524" max="768" width="11.42578125" style="1"/>
    <col min="769" max="769" width="2.7109375" style="1" customWidth="1"/>
    <col min="770" max="770" width="19.5703125" style="1" customWidth="1"/>
    <col min="771" max="771" width="3.28515625" style="1" customWidth="1"/>
    <col min="772" max="772" width="19.5703125" style="1" customWidth="1"/>
    <col min="773" max="773" width="3.28515625" style="1" customWidth="1"/>
    <col min="774" max="774" width="19.5703125" style="1" customWidth="1"/>
    <col min="775" max="775" width="3.28515625" style="1" customWidth="1"/>
    <col min="776" max="776" width="19.42578125" style="1" customWidth="1"/>
    <col min="777" max="777" width="3.28515625" style="1" customWidth="1"/>
    <col min="778" max="778" width="19.42578125" style="1" customWidth="1"/>
    <col min="779" max="779" width="1.7109375" style="1" customWidth="1"/>
    <col min="780" max="1024" width="11.42578125" style="1"/>
    <col min="1025" max="1025" width="2.7109375" style="1" customWidth="1"/>
    <col min="1026" max="1026" width="19.5703125" style="1" customWidth="1"/>
    <col min="1027" max="1027" width="3.28515625" style="1" customWidth="1"/>
    <col min="1028" max="1028" width="19.5703125" style="1" customWidth="1"/>
    <col min="1029" max="1029" width="3.28515625" style="1" customWidth="1"/>
    <col min="1030" max="1030" width="19.5703125" style="1" customWidth="1"/>
    <col min="1031" max="1031" width="3.28515625" style="1" customWidth="1"/>
    <col min="1032" max="1032" width="19.42578125" style="1" customWidth="1"/>
    <col min="1033" max="1033" width="3.28515625" style="1" customWidth="1"/>
    <col min="1034" max="1034" width="19.42578125" style="1" customWidth="1"/>
    <col min="1035" max="1035" width="1.7109375" style="1" customWidth="1"/>
    <col min="1036" max="1280" width="11.42578125" style="1"/>
    <col min="1281" max="1281" width="2.7109375" style="1" customWidth="1"/>
    <col min="1282" max="1282" width="19.5703125" style="1" customWidth="1"/>
    <col min="1283" max="1283" width="3.28515625" style="1" customWidth="1"/>
    <col min="1284" max="1284" width="19.5703125" style="1" customWidth="1"/>
    <col min="1285" max="1285" width="3.28515625" style="1" customWidth="1"/>
    <col min="1286" max="1286" width="19.5703125" style="1" customWidth="1"/>
    <col min="1287" max="1287" width="3.28515625" style="1" customWidth="1"/>
    <col min="1288" max="1288" width="19.42578125" style="1" customWidth="1"/>
    <col min="1289" max="1289" width="3.28515625" style="1" customWidth="1"/>
    <col min="1290" max="1290" width="19.42578125" style="1" customWidth="1"/>
    <col min="1291" max="1291" width="1.7109375" style="1" customWidth="1"/>
    <col min="1292" max="1536" width="11.42578125" style="1"/>
    <col min="1537" max="1537" width="2.7109375" style="1" customWidth="1"/>
    <col min="1538" max="1538" width="19.5703125" style="1" customWidth="1"/>
    <col min="1539" max="1539" width="3.28515625" style="1" customWidth="1"/>
    <col min="1540" max="1540" width="19.5703125" style="1" customWidth="1"/>
    <col min="1541" max="1541" width="3.28515625" style="1" customWidth="1"/>
    <col min="1542" max="1542" width="19.5703125" style="1" customWidth="1"/>
    <col min="1543" max="1543" width="3.28515625" style="1" customWidth="1"/>
    <col min="1544" max="1544" width="19.42578125" style="1" customWidth="1"/>
    <col min="1545" max="1545" width="3.28515625" style="1" customWidth="1"/>
    <col min="1546" max="1546" width="19.42578125" style="1" customWidth="1"/>
    <col min="1547" max="1547" width="1.7109375" style="1" customWidth="1"/>
    <col min="1548" max="1792" width="11.42578125" style="1"/>
    <col min="1793" max="1793" width="2.7109375" style="1" customWidth="1"/>
    <col min="1794" max="1794" width="19.5703125" style="1" customWidth="1"/>
    <col min="1795" max="1795" width="3.28515625" style="1" customWidth="1"/>
    <col min="1796" max="1796" width="19.5703125" style="1" customWidth="1"/>
    <col min="1797" max="1797" width="3.28515625" style="1" customWidth="1"/>
    <col min="1798" max="1798" width="19.5703125" style="1" customWidth="1"/>
    <col min="1799" max="1799" width="3.28515625" style="1" customWidth="1"/>
    <col min="1800" max="1800" width="19.42578125" style="1" customWidth="1"/>
    <col min="1801" max="1801" width="3.28515625" style="1" customWidth="1"/>
    <col min="1802" max="1802" width="19.42578125" style="1" customWidth="1"/>
    <col min="1803" max="1803" width="1.7109375" style="1" customWidth="1"/>
    <col min="1804" max="2048" width="11.42578125" style="1"/>
    <col min="2049" max="2049" width="2.7109375" style="1" customWidth="1"/>
    <col min="2050" max="2050" width="19.5703125" style="1" customWidth="1"/>
    <col min="2051" max="2051" width="3.28515625" style="1" customWidth="1"/>
    <col min="2052" max="2052" width="19.5703125" style="1" customWidth="1"/>
    <col min="2053" max="2053" width="3.28515625" style="1" customWidth="1"/>
    <col min="2054" max="2054" width="19.5703125" style="1" customWidth="1"/>
    <col min="2055" max="2055" width="3.28515625" style="1" customWidth="1"/>
    <col min="2056" max="2056" width="19.42578125" style="1" customWidth="1"/>
    <col min="2057" max="2057" width="3.28515625" style="1" customWidth="1"/>
    <col min="2058" max="2058" width="19.42578125" style="1" customWidth="1"/>
    <col min="2059" max="2059" width="1.7109375" style="1" customWidth="1"/>
    <col min="2060" max="2304" width="11.42578125" style="1"/>
    <col min="2305" max="2305" width="2.7109375" style="1" customWidth="1"/>
    <col min="2306" max="2306" width="19.5703125" style="1" customWidth="1"/>
    <col min="2307" max="2307" width="3.28515625" style="1" customWidth="1"/>
    <col min="2308" max="2308" width="19.5703125" style="1" customWidth="1"/>
    <col min="2309" max="2309" width="3.28515625" style="1" customWidth="1"/>
    <col min="2310" max="2310" width="19.5703125" style="1" customWidth="1"/>
    <col min="2311" max="2311" width="3.28515625" style="1" customWidth="1"/>
    <col min="2312" max="2312" width="19.42578125" style="1" customWidth="1"/>
    <col min="2313" max="2313" width="3.28515625" style="1" customWidth="1"/>
    <col min="2314" max="2314" width="19.42578125" style="1" customWidth="1"/>
    <col min="2315" max="2315" width="1.7109375" style="1" customWidth="1"/>
    <col min="2316" max="2560" width="11.42578125" style="1"/>
    <col min="2561" max="2561" width="2.7109375" style="1" customWidth="1"/>
    <col min="2562" max="2562" width="19.5703125" style="1" customWidth="1"/>
    <col min="2563" max="2563" width="3.28515625" style="1" customWidth="1"/>
    <col min="2564" max="2564" width="19.5703125" style="1" customWidth="1"/>
    <col min="2565" max="2565" width="3.28515625" style="1" customWidth="1"/>
    <col min="2566" max="2566" width="19.5703125" style="1" customWidth="1"/>
    <col min="2567" max="2567" width="3.28515625" style="1" customWidth="1"/>
    <col min="2568" max="2568" width="19.42578125" style="1" customWidth="1"/>
    <col min="2569" max="2569" width="3.28515625" style="1" customWidth="1"/>
    <col min="2570" max="2570" width="19.42578125" style="1" customWidth="1"/>
    <col min="2571" max="2571" width="1.7109375" style="1" customWidth="1"/>
    <col min="2572" max="2816" width="11.42578125" style="1"/>
    <col min="2817" max="2817" width="2.7109375" style="1" customWidth="1"/>
    <col min="2818" max="2818" width="19.5703125" style="1" customWidth="1"/>
    <col min="2819" max="2819" width="3.28515625" style="1" customWidth="1"/>
    <col min="2820" max="2820" width="19.5703125" style="1" customWidth="1"/>
    <col min="2821" max="2821" width="3.28515625" style="1" customWidth="1"/>
    <col min="2822" max="2822" width="19.5703125" style="1" customWidth="1"/>
    <col min="2823" max="2823" width="3.28515625" style="1" customWidth="1"/>
    <col min="2824" max="2824" width="19.42578125" style="1" customWidth="1"/>
    <col min="2825" max="2825" width="3.28515625" style="1" customWidth="1"/>
    <col min="2826" max="2826" width="19.42578125" style="1" customWidth="1"/>
    <col min="2827" max="2827" width="1.7109375" style="1" customWidth="1"/>
    <col min="2828" max="3072" width="11.42578125" style="1"/>
    <col min="3073" max="3073" width="2.7109375" style="1" customWidth="1"/>
    <col min="3074" max="3074" width="19.5703125" style="1" customWidth="1"/>
    <col min="3075" max="3075" width="3.28515625" style="1" customWidth="1"/>
    <col min="3076" max="3076" width="19.5703125" style="1" customWidth="1"/>
    <col min="3077" max="3077" width="3.28515625" style="1" customWidth="1"/>
    <col min="3078" max="3078" width="19.5703125" style="1" customWidth="1"/>
    <col min="3079" max="3079" width="3.28515625" style="1" customWidth="1"/>
    <col min="3080" max="3080" width="19.42578125" style="1" customWidth="1"/>
    <col min="3081" max="3081" width="3.28515625" style="1" customWidth="1"/>
    <col min="3082" max="3082" width="19.42578125" style="1" customWidth="1"/>
    <col min="3083" max="3083" width="1.7109375" style="1" customWidth="1"/>
    <col min="3084" max="3328" width="11.42578125" style="1"/>
    <col min="3329" max="3329" width="2.7109375" style="1" customWidth="1"/>
    <col min="3330" max="3330" width="19.5703125" style="1" customWidth="1"/>
    <col min="3331" max="3331" width="3.28515625" style="1" customWidth="1"/>
    <col min="3332" max="3332" width="19.5703125" style="1" customWidth="1"/>
    <col min="3333" max="3333" width="3.28515625" style="1" customWidth="1"/>
    <col min="3334" max="3334" width="19.5703125" style="1" customWidth="1"/>
    <col min="3335" max="3335" width="3.28515625" style="1" customWidth="1"/>
    <col min="3336" max="3336" width="19.42578125" style="1" customWidth="1"/>
    <col min="3337" max="3337" width="3.28515625" style="1" customWidth="1"/>
    <col min="3338" max="3338" width="19.42578125" style="1" customWidth="1"/>
    <col min="3339" max="3339" width="1.7109375" style="1" customWidth="1"/>
    <col min="3340" max="3584" width="11.42578125" style="1"/>
    <col min="3585" max="3585" width="2.7109375" style="1" customWidth="1"/>
    <col min="3586" max="3586" width="19.5703125" style="1" customWidth="1"/>
    <col min="3587" max="3587" width="3.28515625" style="1" customWidth="1"/>
    <col min="3588" max="3588" width="19.5703125" style="1" customWidth="1"/>
    <col min="3589" max="3589" width="3.28515625" style="1" customWidth="1"/>
    <col min="3590" max="3590" width="19.5703125" style="1" customWidth="1"/>
    <col min="3591" max="3591" width="3.28515625" style="1" customWidth="1"/>
    <col min="3592" max="3592" width="19.42578125" style="1" customWidth="1"/>
    <col min="3593" max="3593" width="3.28515625" style="1" customWidth="1"/>
    <col min="3594" max="3594" width="19.42578125" style="1" customWidth="1"/>
    <col min="3595" max="3595" width="1.7109375" style="1" customWidth="1"/>
    <col min="3596" max="3840" width="11.42578125" style="1"/>
    <col min="3841" max="3841" width="2.7109375" style="1" customWidth="1"/>
    <col min="3842" max="3842" width="19.5703125" style="1" customWidth="1"/>
    <col min="3843" max="3843" width="3.28515625" style="1" customWidth="1"/>
    <col min="3844" max="3844" width="19.5703125" style="1" customWidth="1"/>
    <col min="3845" max="3845" width="3.28515625" style="1" customWidth="1"/>
    <col min="3846" max="3846" width="19.5703125" style="1" customWidth="1"/>
    <col min="3847" max="3847" width="3.28515625" style="1" customWidth="1"/>
    <col min="3848" max="3848" width="19.42578125" style="1" customWidth="1"/>
    <col min="3849" max="3849" width="3.28515625" style="1" customWidth="1"/>
    <col min="3850" max="3850" width="19.42578125" style="1" customWidth="1"/>
    <col min="3851" max="3851" width="1.7109375" style="1" customWidth="1"/>
    <col min="3852" max="4096" width="11.42578125" style="1"/>
    <col min="4097" max="4097" width="2.7109375" style="1" customWidth="1"/>
    <col min="4098" max="4098" width="19.5703125" style="1" customWidth="1"/>
    <col min="4099" max="4099" width="3.28515625" style="1" customWidth="1"/>
    <col min="4100" max="4100" width="19.5703125" style="1" customWidth="1"/>
    <col min="4101" max="4101" width="3.28515625" style="1" customWidth="1"/>
    <col min="4102" max="4102" width="19.5703125" style="1" customWidth="1"/>
    <col min="4103" max="4103" width="3.28515625" style="1" customWidth="1"/>
    <col min="4104" max="4104" width="19.42578125" style="1" customWidth="1"/>
    <col min="4105" max="4105" width="3.28515625" style="1" customWidth="1"/>
    <col min="4106" max="4106" width="19.42578125" style="1" customWidth="1"/>
    <col min="4107" max="4107" width="1.7109375" style="1" customWidth="1"/>
    <col min="4108" max="4352" width="11.42578125" style="1"/>
    <col min="4353" max="4353" width="2.7109375" style="1" customWidth="1"/>
    <col min="4354" max="4354" width="19.5703125" style="1" customWidth="1"/>
    <col min="4355" max="4355" width="3.28515625" style="1" customWidth="1"/>
    <col min="4356" max="4356" width="19.5703125" style="1" customWidth="1"/>
    <col min="4357" max="4357" width="3.28515625" style="1" customWidth="1"/>
    <col min="4358" max="4358" width="19.5703125" style="1" customWidth="1"/>
    <col min="4359" max="4359" width="3.28515625" style="1" customWidth="1"/>
    <col min="4360" max="4360" width="19.42578125" style="1" customWidth="1"/>
    <col min="4361" max="4361" width="3.28515625" style="1" customWidth="1"/>
    <col min="4362" max="4362" width="19.42578125" style="1" customWidth="1"/>
    <col min="4363" max="4363" width="1.7109375" style="1" customWidth="1"/>
    <col min="4364" max="4608" width="11.42578125" style="1"/>
    <col min="4609" max="4609" width="2.7109375" style="1" customWidth="1"/>
    <col min="4610" max="4610" width="19.5703125" style="1" customWidth="1"/>
    <col min="4611" max="4611" width="3.28515625" style="1" customWidth="1"/>
    <col min="4612" max="4612" width="19.5703125" style="1" customWidth="1"/>
    <col min="4613" max="4613" width="3.28515625" style="1" customWidth="1"/>
    <col min="4614" max="4614" width="19.5703125" style="1" customWidth="1"/>
    <col min="4615" max="4615" width="3.28515625" style="1" customWidth="1"/>
    <col min="4616" max="4616" width="19.42578125" style="1" customWidth="1"/>
    <col min="4617" max="4617" width="3.28515625" style="1" customWidth="1"/>
    <col min="4618" max="4618" width="19.42578125" style="1" customWidth="1"/>
    <col min="4619" max="4619" width="1.7109375" style="1" customWidth="1"/>
    <col min="4620" max="4864" width="11.42578125" style="1"/>
    <col min="4865" max="4865" width="2.7109375" style="1" customWidth="1"/>
    <col min="4866" max="4866" width="19.5703125" style="1" customWidth="1"/>
    <col min="4867" max="4867" width="3.28515625" style="1" customWidth="1"/>
    <col min="4868" max="4868" width="19.5703125" style="1" customWidth="1"/>
    <col min="4869" max="4869" width="3.28515625" style="1" customWidth="1"/>
    <col min="4870" max="4870" width="19.5703125" style="1" customWidth="1"/>
    <col min="4871" max="4871" width="3.28515625" style="1" customWidth="1"/>
    <col min="4872" max="4872" width="19.42578125" style="1" customWidth="1"/>
    <col min="4873" max="4873" width="3.28515625" style="1" customWidth="1"/>
    <col min="4874" max="4874" width="19.42578125" style="1" customWidth="1"/>
    <col min="4875" max="4875" width="1.7109375" style="1" customWidth="1"/>
    <col min="4876" max="5120" width="11.42578125" style="1"/>
    <col min="5121" max="5121" width="2.7109375" style="1" customWidth="1"/>
    <col min="5122" max="5122" width="19.5703125" style="1" customWidth="1"/>
    <col min="5123" max="5123" width="3.28515625" style="1" customWidth="1"/>
    <col min="5124" max="5124" width="19.5703125" style="1" customWidth="1"/>
    <col min="5125" max="5125" width="3.28515625" style="1" customWidth="1"/>
    <col min="5126" max="5126" width="19.5703125" style="1" customWidth="1"/>
    <col min="5127" max="5127" width="3.28515625" style="1" customWidth="1"/>
    <col min="5128" max="5128" width="19.42578125" style="1" customWidth="1"/>
    <col min="5129" max="5129" width="3.28515625" style="1" customWidth="1"/>
    <col min="5130" max="5130" width="19.42578125" style="1" customWidth="1"/>
    <col min="5131" max="5131" width="1.7109375" style="1" customWidth="1"/>
    <col min="5132" max="5376" width="11.42578125" style="1"/>
    <col min="5377" max="5377" width="2.7109375" style="1" customWidth="1"/>
    <col min="5378" max="5378" width="19.5703125" style="1" customWidth="1"/>
    <col min="5379" max="5379" width="3.28515625" style="1" customWidth="1"/>
    <col min="5380" max="5380" width="19.5703125" style="1" customWidth="1"/>
    <col min="5381" max="5381" width="3.28515625" style="1" customWidth="1"/>
    <col min="5382" max="5382" width="19.5703125" style="1" customWidth="1"/>
    <col min="5383" max="5383" width="3.28515625" style="1" customWidth="1"/>
    <col min="5384" max="5384" width="19.42578125" style="1" customWidth="1"/>
    <col min="5385" max="5385" width="3.28515625" style="1" customWidth="1"/>
    <col min="5386" max="5386" width="19.42578125" style="1" customWidth="1"/>
    <col min="5387" max="5387" width="1.7109375" style="1" customWidth="1"/>
    <col min="5388" max="5632" width="11.42578125" style="1"/>
    <col min="5633" max="5633" width="2.7109375" style="1" customWidth="1"/>
    <col min="5634" max="5634" width="19.5703125" style="1" customWidth="1"/>
    <col min="5635" max="5635" width="3.28515625" style="1" customWidth="1"/>
    <col min="5636" max="5636" width="19.5703125" style="1" customWidth="1"/>
    <col min="5637" max="5637" width="3.28515625" style="1" customWidth="1"/>
    <col min="5638" max="5638" width="19.5703125" style="1" customWidth="1"/>
    <col min="5639" max="5639" width="3.28515625" style="1" customWidth="1"/>
    <col min="5640" max="5640" width="19.42578125" style="1" customWidth="1"/>
    <col min="5641" max="5641" width="3.28515625" style="1" customWidth="1"/>
    <col min="5642" max="5642" width="19.42578125" style="1" customWidth="1"/>
    <col min="5643" max="5643" width="1.7109375" style="1" customWidth="1"/>
    <col min="5644" max="5888" width="11.42578125" style="1"/>
    <col min="5889" max="5889" width="2.7109375" style="1" customWidth="1"/>
    <col min="5890" max="5890" width="19.5703125" style="1" customWidth="1"/>
    <col min="5891" max="5891" width="3.28515625" style="1" customWidth="1"/>
    <col min="5892" max="5892" width="19.5703125" style="1" customWidth="1"/>
    <col min="5893" max="5893" width="3.28515625" style="1" customWidth="1"/>
    <col min="5894" max="5894" width="19.5703125" style="1" customWidth="1"/>
    <col min="5895" max="5895" width="3.28515625" style="1" customWidth="1"/>
    <col min="5896" max="5896" width="19.42578125" style="1" customWidth="1"/>
    <col min="5897" max="5897" width="3.28515625" style="1" customWidth="1"/>
    <col min="5898" max="5898" width="19.42578125" style="1" customWidth="1"/>
    <col min="5899" max="5899" width="1.7109375" style="1" customWidth="1"/>
    <col min="5900" max="6144" width="11.42578125" style="1"/>
    <col min="6145" max="6145" width="2.7109375" style="1" customWidth="1"/>
    <col min="6146" max="6146" width="19.5703125" style="1" customWidth="1"/>
    <col min="6147" max="6147" width="3.28515625" style="1" customWidth="1"/>
    <col min="6148" max="6148" width="19.5703125" style="1" customWidth="1"/>
    <col min="6149" max="6149" width="3.28515625" style="1" customWidth="1"/>
    <col min="6150" max="6150" width="19.5703125" style="1" customWidth="1"/>
    <col min="6151" max="6151" width="3.28515625" style="1" customWidth="1"/>
    <col min="6152" max="6152" width="19.42578125" style="1" customWidth="1"/>
    <col min="6153" max="6153" width="3.28515625" style="1" customWidth="1"/>
    <col min="6154" max="6154" width="19.42578125" style="1" customWidth="1"/>
    <col min="6155" max="6155" width="1.7109375" style="1" customWidth="1"/>
    <col min="6156" max="6400" width="11.42578125" style="1"/>
    <col min="6401" max="6401" width="2.7109375" style="1" customWidth="1"/>
    <col min="6402" max="6402" width="19.5703125" style="1" customWidth="1"/>
    <col min="6403" max="6403" width="3.28515625" style="1" customWidth="1"/>
    <col min="6404" max="6404" width="19.5703125" style="1" customWidth="1"/>
    <col min="6405" max="6405" width="3.28515625" style="1" customWidth="1"/>
    <col min="6406" max="6406" width="19.5703125" style="1" customWidth="1"/>
    <col min="6407" max="6407" width="3.28515625" style="1" customWidth="1"/>
    <col min="6408" max="6408" width="19.42578125" style="1" customWidth="1"/>
    <col min="6409" max="6409" width="3.28515625" style="1" customWidth="1"/>
    <col min="6410" max="6410" width="19.42578125" style="1" customWidth="1"/>
    <col min="6411" max="6411" width="1.7109375" style="1" customWidth="1"/>
    <col min="6412" max="6656" width="11.42578125" style="1"/>
    <col min="6657" max="6657" width="2.7109375" style="1" customWidth="1"/>
    <col min="6658" max="6658" width="19.5703125" style="1" customWidth="1"/>
    <col min="6659" max="6659" width="3.28515625" style="1" customWidth="1"/>
    <col min="6660" max="6660" width="19.5703125" style="1" customWidth="1"/>
    <col min="6661" max="6661" width="3.28515625" style="1" customWidth="1"/>
    <col min="6662" max="6662" width="19.5703125" style="1" customWidth="1"/>
    <col min="6663" max="6663" width="3.28515625" style="1" customWidth="1"/>
    <col min="6664" max="6664" width="19.42578125" style="1" customWidth="1"/>
    <col min="6665" max="6665" width="3.28515625" style="1" customWidth="1"/>
    <col min="6666" max="6666" width="19.42578125" style="1" customWidth="1"/>
    <col min="6667" max="6667" width="1.7109375" style="1" customWidth="1"/>
    <col min="6668" max="6912" width="11.42578125" style="1"/>
    <col min="6913" max="6913" width="2.7109375" style="1" customWidth="1"/>
    <col min="6914" max="6914" width="19.5703125" style="1" customWidth="1"/>
    <col min="6915" max="6915" width="3.28515625" style="1" customWidth="1"/>
    <col min="6916" max="6916" width="19.5703125" style="1" customWidth="1"/>
    <col min="6917" max="6917" width="3.28515625" style="1" customWidth="1"/>
    <col min="6918" max="6918" width="19.5703125" style="1" customWidth="1"/>
    <col min="6919" max="6919" width="3.28515625" style="1" customWidth="1"/>
    <col min="6920" max="6920" width="19.42578125" style="1" customWidth="1"/>
    <col min="6921" max="6921" width="3.28515625" style="1" customWidth="1"/>
    <col min="6922" max="6922" width="19.42578125" style="1" customWidth="1"/>
    <col min="6923" max="6923" width="1.7109375" style="1" customWidth="1"/>
    <col min="6924" max="7168" width="11.42578125" style="1"/>
    <col min="7169" max="7169" width="2.7109375" style="1" customWidth="1"/>
    <col min="7170" max="7170" width="19.5703125" style="1" customWidth="1"/>
    <col min="7171" max="7171" width="3.28515625" style="1" customWidth="1"/>
    <col min="7172" max="7172" width="19.5703125" style="1" customWidth="1"/>
    <col min="7173" max="7173" width="3.28515625" style="1" customWidth="1"/>
    <col min="7174" max="7174" width="19.5703125" style="1" customWidth="1"/>
    <col min="7175" max="7175" width="3.28515625" style="1" customWidth="1"/>
    <col min="7176" max="7176" width="19.42578125" style="1" customWidth="1"/>
    <col min="7177" max="7177" width="3.28515625" style="1" customWidth="1"/>
    <col min="7178" max="7178" width="19.42578125" style="1" customWidth="1"/>
    <col min="7179" max="7179" width="1.7109375" style="1" customWidth="1"/>
    <col min="7180" max="7424" width="11.42578125" style="1"/>
    <col min="7425" max="7425" width="2.7109375" style="1" customWidth="1"/>
    <col min="7426" max="7426" width="19.5703125" style="1" customWidth="1"/>
    <col min="7427" max="7427" width="3.28515625" style="1" customWidth="1"/>
    <col min="7428" max="7428" width="19.5703125" style="1" customWidth="1"/>
    <col min="7429" max="7429" width="3.28515625" style="1" customWidth="1"/>
    <col min="7430" max="7430" width="19.5703125" style="1" customWidth="1"/>
    <col min="7431" max="7431" width="3.28515625" style="1" customWidth="1"/>
    <col min="7432" max="7432" width="19.42578125" style="1" customWidth="1"/>
    <col min="7433" max="7433" width="3.28515625" style="1" customWidth="1"/>
    <col min="7434" max="7434" width="19.42578125" style="1" customWidth="1"/>
    <col min="7435" max="7435" width="1.7109375" style="1" customWidth="1"/>
    <col min="7436" max="7680" width="11.42578125" style="1"/>
    <col min="7681" max="7681" width="2.7109375" style="1" customWidth="1"/>
    <col min="7682" max="7682" width="19.5703125" style="1" customWidth="1"/>
    <col min="7683" max="7683" width="3.28515625" style="1" customWidth="1"/>
    <col min="7684" max="7684" width="19.5703125" style="1" customWidth="1"/>
    <col min="7685" max="7685" width="3.28515625" style="1" customWidth="1"/>
    <col min="7686" max="7686" width="19.5703125" style="1" customWidth="1"/>
    <col min="7687" max="7687" width="3.28515625" style="1" customWidth="1"/>
    <col min="7688" max="7688" width="19.42578125" style="1" customWidth="1"/>
    <col min="7689" max="7689" width="3.28515625" style="1" customWidth="1"/>
    <col min="7690" max="7690" width="19.42578125" style="1" customWidth="1"/>
    <col min="7691" max="7691" width="1.7109375" style="1" customWidth="1"/>
    <col min="7692" max="7936" width="11.42578125" style="1"/>
    <col min="7937" max="7937" width="2.7109375" style="1" customWidth="1"/>
    <col min="7938" max="7938" width="19.5703125" style="1" customWidth="1"/>
    <col min="7939" max="7939" width="3.28515625" style="1" customWidth="1"/>
    <col min="7940" max="7940" width="19.5703125" style="1" customWidth="1"/>
    <col min="7941" max="7941" width="3.28515625" style="1" customWidth="1"/>
    <col min="7942" max="7942" width="19.5703125" style="1" customWidth="1"/>
    <col min="7943" max="7943" width="3.28515625" style="1" customWidth="1"/>
    <col min="7944" max="7944" width="19.42578125" style="1" customWidth="1"/>
    <col min="7945" max="7945" width="3.28515625" style="1" customWidth="1"/>
    <col min="7946" max="7946" width="19.42578125" style="1" customWidth="1"/>
    <col min="7947" max="7947" width="1.7109375" style="1" customWidth="1"/>
    <col min="7948" max="8192" width="11.42578125" style="1"/>
    <col min="8193" max="8193" width="2.7109375" style="1" customWidth="1"/>
    <col min="8194" max="8194" width="19.5703125" style="1" customWidth="1"/>
    <col min="8195" max="8195" width="3.28515625" style="1" customWidth="1"/>
    <col min="8196" max="8196" width="19.5703125" style="1" customWidth="1"/>
    <col min="8197" max="8197" width="3.28515625" style="1" customWidth="1"/>
    <col min="8198" max="8198" width="19.5703125" style="1" customWidth="1"/>
    <col min="8199" max="8199" width="3.28515625" style="1" customWidth="1"/>
    <col min="8200" max="8200" width="19.42578125" style="1" customWidth="1"/>
    <col min="8201" max="8201" width="3.28515625" style="1" customWidth="1"/>
    <col min="8202" max="8202" width="19.42578125" style="1" customWidth="1"/>
    <col min="8203" max="8203" width="1.7109375" style="1" customWidth="1"/>
    <col min="8204" max="8448" width="11.42578125" style="1"/>
    <col min="8449" max="8449" width="2.7109375" style="1" customWidth="1"/>
    <col min="8450" max="8450" width="19.5703125" style="1" customWidth="1"/>
    <col min="8451" max="8451" width="3.28515625" style="1" customWidth="1"/>
    <col min="8452" max="8452" width="19.5703125" style="1" customWidth="1"/>
    <col min="8453" max="8453" width="3.28515625" style="1" customWidth="1"/>
    <col min="8454" max="8454" width="19.5703125" style="1" customWidth="1"/>
    <col min="8455" max="8455" width="3.28515625" style="1" customWidth="1"/>
    <col min="8456" max="8456" width="19.42578125" style="1" customWidth="1"/>
    <col min="8457" max="8457" width="3.28515625" style="1" customWidth="1"/>
    <col min="8458" max="8458" width="19.42578125" style="1" customWidth="1"/>
    <col min="8459" max="8459" width="1.7109375" style="1" customWidth="1"/>
    <col min="8460" max="8704" width="11.42578125" style="1"/>
    <col min="8705" max="8705" width="2.7109375" style="1" customWidth="1"/>
    <col min="8706" max="8706" width="19.5703125" style="1" customWidth="1"/>
    <col min="8707" max="8707" width="3.28515625" style="1" customWidth="1"/>
    <col min="8708" max="8708" width="19.5703125" style="1" customWidth="1"/>
    <col min="8709" max="8709" width="3.28515625" style="1" customWidth="1"/>
    <col min="8710" max="8710" width="19.5703125" style="1" customWidth="1"/>
    <col min="8711" max="8711" width="3.28515625" style="1" customWidth="1"/>
    <col min="8712" max="8712" width="19.42578125" style="1" customWidth="1"/>
    <col min="8713" max="8713" width="3.28515625" style="1" customWidth="1"/>
    <col min="8714" max="8714" width="19.42578125" style="1" customWidth="1"/>
    <col min="8715" max="8715" width="1.7109375" style="1" customWidth="1"/>
    <col min="8716" max="8960" width="11.42578125" style="1"/>
    <col min="8961" max="8961" width="2.7109375" style="1" customWidth="1"/>
    <col min="8962" max="8962" width="19.5703125" style="1" customWidth="1"/>
    <col min="8963" max="8963" width="3.28515625" style="1" customWidth="1"/>
    <col min="8964" max="8964" width="19.5703125" style="1" customWidth="1"/>
    <col min="8965" max="8965" width="3.28515625" style="1" customWidth="1"/>
    <col min="8966" max="8966" width="19.5703125" style="1" customWidth="1"/>
    <col min="8967" max="8967" width="3.28515625" style="1" customWidth="1"/>
    <col min="8968" max="8968" width="19.42578125" style="1" customWidth="1"/>
    <col min="8969" max="8969" width="3.28515625" style="1" customWidth="1"/>
    <col min="8970" max="8970" width="19.42578125" style="1" customWidth="1"/>
    <col min="8971" max="8971" width="1.7109375" style="1" customWidth="1"/>
    <col min="8972" max="9216" width="11.42578125" style="1"/>
    <col min="9217" max="9217" width="2.7109375" style="1" customWidth="1"/>
    <col min="9218" max="9218" width="19.5703125" style="1" customWidth="1"/>
    <col min="9219" max="9219" width="3.28515625" style="1" customWidth="1"/>
    <col min="9220" max="9220" width="19.5703125" style="1" customWidth="1"/>
    <col min="9221" max="9221" width="3.28515625" style="1" customWidth="1"/>
    <col min="9222" max="9222" width="19.5703125" style="1" customWidth="1"/>
    <col min="9223" max="9223" width="3.28515625" style="1" customWidth="1"/>
    <col min="9224" max="9224" width="19.42578125" style="1" customWidth="1"/>
    <col min="9225" max="9225" width="3.28515625" style="1" customWidth="1"/>
    <col min="9226" max="9226" width="19.42578125" style="1" customWidth="1"/>
    <col min="9227" max="9227" width="1.7109375" style="1" customWidth="1"/>
    <col min="9228" max="9472" width="11.42578125" style="1"/>
    <col min="9473" max="9473" width="2.7109375" style="1" customWidth="1"/>
    <col min="9474" max="9474" width="19.5703125" style="1" customWidth="1"/>
    <col min="9475" max="9475" width="3.28515625" style="1" customWidth="1"/>
    <col min="9476" max="9476" width="19.5703125" style="1" customWidth="1"/>
    <col min="9477" max="9477" width="3.28515625" style="1" customWidth="1"/>
    <col min="9478" max="9478" width="19.5703125" style="1" customWidth="1"/>
    <col min="9479" max="9479" width="3.28515625" style="1" customWidth="1"/>
    <col min="9480" max="9480" width="19.42578125" style="1" customWidth="1"/>
    <col min="9481" max="9481" width="3.28515625" style="1" customWidth="1"/>
    <col min="9482" max="9482" width="19.42578125" style="1" customWidth="1"/>
    <col min="9483" max="9483" width="1.7109375" style="1" customWidth="1"/>
    <col min="9484" max="9728" width="11.42578125" style="1"/>
    <col min="9729" max="9729" width="2.7109375" style="1" customWidth="1"/>
    <col min="9730" max="9730" width="19.5703125" style="1" customWidth="1"/>
    <col min="9731" max="9731" width="3.28515625" style="1" customWidth="1"/>
    <col min="9732" max="9732" width="19.5703125" style="1" customWidth="1"/>
    <col min="9733" max="9733" width="3.28515625" style="1" customWidth="1"/>
    <col min="9734" max="9734" width="19.5703125" style="1" customWidth="1"/>
    <col min="9735" max="9735" width="3.28515625" style="1" customWidth="1"/>
    <col min="9736" max="9736" width="19.42578125" style="1" customWidth="1"/>
    <col min="9737" max="9737" width="3.28515625" style="1" customWidth="1"/>
    <col min="9738" max="9738" width="19.42578125" style="1" customWidth="1"/>
    <col min="9739" max="9739" width="1.7109375" style="1" customWidth="1"/>
    <col min="9740" max="9984" width="11.42578125" style="1"/>
    <col min="9985" max="9985" width="2.7109375" style="1" customWidth="1"/>
    <col min="9986" max="9986" width="19.5703125" style="1" customWidth="1"/>
    <col min="9987" max="9987" width="3.28515625" style="1" customWidth="1"/>
    <col min="9988" max="9988" width="19.5703125" style="1" customWidth="1"/>
    <col min="9989" max="9989" width="3.28515625" style="1" customWidth="1"/>
    <col min="9990" max="9990" width="19.5703125" style="1" customWidth="1"/>
    <col min="9991" max="9991" width="3.28515625" style="1" customWidth="1"/>
    <col min="9992" max="9992" width="19.42578125" style="1" customWidth="1"/>
    <col min="9993" max="9993" width="3.28515625" style="1" customWidth="1"/>
    <col min="9994" max="9994" width="19.42578125" style="1" customWidth="1"/>
    <col min="9995" max="9995" width="1.7109375" style="1" customWidth="1"/>
    <col min="9996" max="10240" width="11.42578125" style="1"/>
    <col min="10241" max="10241" width="2.7109375" style="1" customWidth="1"/>
    <col min="10242" max="10242" width="19.5703125" style="1" customWidth="1"/>
    <col min="10243" max="10243" width="3.28515625" style="1" customWidth="1"/>
    <col min="10244" max="10244" width="19.5703125" style="1" customWidth="1"/>
    <col min="10245" max="10245" width="3.28515625" style="1" customWidth="1"/>
    <col min="10246" max="10246" width="19.5703125" style="1" customWidth="1"/>
    <col min="10247" max="10247" width="3.28515625" style="1" customWidth="1"/>
    <col min="10248" max="10248" width="19.42578125" style="1" customWidth="1"/>
    <col min="10249" max="10249" width="3.28515625" style="1" customWidth="1"/>
    <col min="10250" max="10250" width="19.42578125" style="1" customWidth="1"/>
    <col min="10251" max="10251" width="1.7109375" style="1" customWidth="1"/>
    <col min="10252" max="10496" width="11.42578125" style="1"/>
    <col min="10497" max="10497" width="2.7109375" style="1" customWidth="1"/>
    <col min="10498" max="10498" width="19.5703125" style="1" customWidth="1"/>
    <col min="10499" max="10499" width="3.28515625" style="1" customWidth="1"/>
    <col min="10500" max="10500" width="19.5703125" style="1" customWidth="1"/>
    <col min="10501" max="10501" width="3.28515625" style="1" customWidth="1"/>
    <col min="10502" max="10502" width="19.5703125" style="1" customWidth="1"/>
    <col min="10503" max="10503" width="3.28515625" style="1" customWidth="1"/>
    <col min="10504" max="10504" width="19.42578125" style="1" customWidth="1"/>
    <col min="10505" max="10505" width="3.28515625" style="1" customWidth="1"/>
    <col min="10506" max="10506" width="19.42578125" style="1" customWidth="1"/>
    <col min="10507" max="10507" width="1.7109375" style="1" customWidth="1"/>
    <col min="10508" max="10752" width="11.42578125" style="1"/>
    <col min="10753" max="10753" width="2.7109375" style="1" customWidth="1"/>
    <col min="10754" max="10754" width="19.5703125" style="1" customWidth="1"/>
    <col min="10755" max="10755" width="3.28515625" style="1" customWidth="1"/>
    <col min="10756" max="10756" width="19.5703125" style="1" customWidth="1"/>
    <col min="10757" max="10757" width="3.28515625" style="1" customWidth="1"/>
    <col min="10758" max="10758" width="19.5703125" style="1" customWidth="1"/>
    <col min="10759" max="10759" width="3.28515625" style="1" customWidth="1"/>
    <col min="10760" max="10760" width="19.42578125" style="1" customWidth="1"/>
    <col min="10761" max="10761" width="3.28515625" style="1" customWidth="1"/>
    <col min="10762" max="10762" width="19.42578125" style="1" customWidth="1"/>
    <col min="10763" max="10763" width="1.7109375" style="1" customWidth="1"/>
    <col min="10764" max="11008" width="11.42578125" style="1"/>
    <col min="11009" max="11009" width="2.7109375" style="1" customWidth="1"/>
    <col min="11010" max="11010" width="19.5703125" style="1" customWidth="1"/>
    <col min="11011" max="11011" width="3.28515625" style="1" customWidth="1"/>
    <col min="11012" max="11012" width="19.5703125" style="1" customWidth="1"/>
    <col min="11013" max="11013" width="3.28515625" style="1" customWidth="1"/>
    <col min="11014" max="11014" width="19.5703125" style="1" customWidth="1"/>
    <col min="11015" max="11015" width="3.28515625" style="1" customWidth="1"/>
    <col min="11016" max="11016" width="19.42578125" style="1" customWidth="1"/>
    <col min="11017" max="11017" width="3.28515625" style="1" customWidth="1"/>
    <col min="11018" max="11018" width="19.42578125" style="1" customWidth="1"/>
    <col min="11019" max="11019" width="1.7109375" style="1" customWidth="1"/>
    <col min="11020" max="11264" width="11.42578125" style="1"/>
    <col min="11265" max="11265" width="2.7109375" style="1" customWidth="1"/>
    <col min="11266" max="11266" width="19.5703125" style="1" customWidth="1"/>
    <col min="11267" max="11267" width="3.28515625" style="1" customWidth="1"/>
    <col min="11268" max="11268" width="19.5703125" style="1" customWidth="1"/>
    <col min="11269" max="11269" width="3.28515625" style="1" customWidth="1"/>
    <col min="11270" max="11270" width="19.5703125" style="1" customWidth="1"/>
    <col min="11271" max="11271" width="3.28515625" style="1" customWidth="1"/>
    <col min="11272" max="11272" width="19.42578125" style="1" customWidth="1"/>
    <col min="11273" max="11273" width="3.28515625" style="1" customWidth="1"/>
    <col min="11274" max="11274" width="19.42578125" style="1" customWidth="1"/>
    <col min="11275" max="11275" width="1.7109375" style="1" customWidth="1"/>
    <col min="11276" max="11520" width="11.42578125" style="1"/>
    <col min="11521" max="11521" width="2.7109375" style="1" customWidth="1"/>
    <col min="11522" max="11522" width="19.5703125" style="1" customWidth="1"/>
    <col min="11523" max="11523" width="3.28515625" style="1" customWidth="1"/>
    <col min="11524" max="11524" width="19.5703125" style="1" customWidth="1"/>
    <col min="11525" max="11525" width="3.28515625" style="1" customWidth="1"/>
    <col min="11526" max="11526" width="19.5703125" style="1" customWidth="1"/>
    <col min="11527" max="11527" width="3.28515625" style="1" customWidth="1"/>
    <col min="11528" max="11528" width="19.42578125" style="1" customWidth="1"/>
    <col min="11529" max="11529" width="3.28515625" style="1" customWidth="1"/>
    <col min="11530" max="11530" width="19.42578125" style="1" customWidth="1"/>
    <col min="11531" max="11531" width="1.7109375" style="1" customWidth="1"/>
    <col min="11532" max="11776" width="11.42578125" style="1"/>
    <col min="11777" max="11777" width="2.7109375" style="1" customWidth="1"/>
    <col min="11778" max="11778" width="19.5703125" style="1" customWidth="1"/>
    <col min="11779" max="11779" width="3.28515625" style="1" customWidth="1"/>
    <col min="11780" max="11780" width="19.5703125" style="1" customWidth="1"/>
    <col min="11781" max="11781" width="3.28515625" style="1" customWidth="1"/>
    <col min="11782" max="11782" width="19.5703125" style="1" customWidth="1"/>
    <col min="11783" max="11783" width="3.28515625" style="1" customWidth="1"/>
    <col min="11784" max="11784" width="19.42578125" style="1" customWidth="1"/>
    <col min="11785" max="11785" width="3.28515625" style="1" customWidth="1"/>
    <col min="11786" max="11786" width="19.42578125" style="1" customWidth="1"/>
    <col min="11787" max="11787" width="1.7109375" style="1" customWidth="1"/>
    <col min="11788" max="12032" width="11.42578125" style="1"/>
    <col min="12033" max="12033" width="2.7109375" style="1" customWidth="1"/>
    <col min="12034" max="12034" width="19.5703125" style="1" customWidth="1"/>
    <col min="12035" max="12035" width="3.28515625" style="1" customWidth="1"/>
    <col min="12036" max="12036" width="19.5703125" style="1" customWidth="1"/>
    <col min="12037" max="12037" width="3.28515625" style="1" customWidth="1"/>
    <col min="12038" max="12038" width="19.5703125" style="1" customWidth="1"/>
    <col min="12039" max="12039" width="3.28515625" style="1" customWidth="1"/>
    <col min="12040" max="12040" width="19.42578125" style="1" customWidth="1"/>
    <col min="12041" max="12041" width="3.28515625" style="1" customWidth="1"/>
    <col min="12042" max="12042" width="19.42578125" style="1" customWidth="1"/>
    <col min="12043" max="12043" width="1.7109375" style="1" customWidth="1"/>
    <col min="12044" max="12288" width="11.42578125" style="1"/>
    <col min="12289" max="12289" width="2.7109375" style="1" customWidth="1"/>
    <col min="12290" max="12290" width="19.5703125" style="1" customWidth="1"/>
    <col min="12291" max="12291" width="3.28515625" style="1" customWidth="1"/>
    <col min="12292" max="12292" width="19.5703125" style="1" customWidth="1"/>
    <col min="12293" max="12293" width="3.28515625" style="1" customWidth="1"/>
    <col min="12294" max="12294" width="19.5703125" style="1" customWidth="1"/>
    <col min="12295" max="12295" width="3.28515625" style="1" customWidth="1"/>
    <col min="12296" max="12296" width="19.42578125" style="1" customWidth="1"/>
    <col min="12297" max="12297" width="3.28515625" style="1" customWidth="1"/>
    <col min="12298" max="12298" width="19.42578125" style="1" customWidth="1"/>
    <col min="12299" max="12299" width="1.7109375" style="1" customWidth="1"/>
    <col min="12300" max="12544" width="11.42578125" style="1"/>
    <col min="12545" max="12545" width="2.7109375" style="1" customWidth="1"/>
    <col min="12546" max="12546" width="19.5703125" style="1" customWidth="1"/>
    <col min="12547" max="12547" width="3.28515625" style="1" customWidth="1"/>
    <col min="12548" max="12548" width="19.5703125" style="1" customWidth="1"/>
    <col min="12549" max="12549" width="3.28515625" style="1" customWidth="1"/>
    <col min="12550" max="12550" width="19.5703125" style="1" customWidth="1"/>
    <col min="12551" max="12551" width="3.28515625" style="1" customWidth="1"/>
    <col min="12552" max="12552" width="19.42578125" style="1" customWidth="1"/>
    <col min="12553" max="12553" width="3.28515625" style="1" customWidth="1"/>
    <col min="12554" max="12554" width="19.42578125" style="1" customWidth="1"/>
    <col min="12555" max="12555" width="1.7109375" style="1" customWidth="1"/>
    <col min="12556" max="12800" width="11.42578125" style="1"/>
    <col min="12801" max="12801" width="2.7109375" style="1" customWidth="1"/>
    <col min="12802" max="12802" width="19.5703125" style="1" customWidth="1"/>
    <col min="12803" max="12803" width="3.28515625" style="1" customWidth="1"/>
    <col min="12804" max="12804" width="19.5703125" style="1" customWidth="1"/>
    <col min="12805" max="12805" width="3.28515625" style="1" customWidth="1"/>
    <col min="12806" max="12806" width="19.5703125" style="1" customWidth="1"/>
    <col min="12807" max="12807" width="3.28515625" style="1" customWidth="1"/>
    <col min="12808" max="12808" width="19.42578125" style="1" customWidth="1"/>
    <col min="12809" max="12809" width="3.28515625" style="1" customWidth="1"/>
    <col min="12810" max="12810" width="19.42578125" style="1" customWidth="1"/>
    <col min="12811" max="12811" width="1.7109375" style="1" customWidth="1"/>
    <col min="12812" max="13056" width="11.42578125" style="1"/>
    <col min="13057" max="13057" width="2.7109375" style="1" customWidth="1"/>
    <col min="13058" max="13058" width="19.5703125" style="1" customWidth="1"/>
    <col min="13059" max="13059" width="3.28515625" style="1" customWidth="1"/>
    <col min="13060" max="13060" width="19.5703125" style="1" customWidth="1"/>
    <col min="13061" max="13061" width="3.28515625" style="1" customWidth="1"/>
    <col min="13062" max="13062" width="19.5703125" style="1" customWidth="1"/>
    <col min="13063" max="13063" width="3.28515625" style="1" customWidth="1"/>
    <col min="13064" max="13064" width="19.42578125" style="1" customWidth="1"/>
    <col min="13065" max="13065" width="3.28515625" style="1" customWidth="1"/>
    <col min="13066" max="13066" width="19.42578125" style="1" customWidth="1"/>
    <col min="13067" max="13067" width="1.7109375" style="1" customWidth="1"/>
    <col min="13068" max="13312" width="11.42578125" style="1"/>
    <col min="13313" max="13313" width="2.7109375" style="1" customWidth="1"/>
    <col min="13314" max="13314" width="19.5703125" style="1" customWidth="1"/>
    <col min="13315" max="13315" width="3.28515625" style="1" customWidth="1"/>
    <col min="13316" max="13316" width="19.5703125" style="1" customWidth="1"/>
    <col min="13317" max="13317" width="3.28515625" style="1" customWidth="1"/>
    <col min="13318" max="13318" width="19.5703125" style="1" customWidth="1"/>
    <col min="13319" max="13319" width="3.28515625" style="1" customWidth="1"/>
    <col min="13320" max="13320" width="19.42578125" style="1" customWidth="1"/>
    <col min="13321" max="13321" width="3.28515625" style="1" customWidth="1"/>
    <col min="13322" max="13322" width="19.42578125" style="1" customWidth="1"/>
    <col min="13323" max="13323" width="1.7109375" style="1" customWidth="1"/>
    <col min="13324" max="13568" width="11.42578125" style="1"/>
    <col min="13569" max="13569" width="2.7109375" style="1" customWidth="1"/>
    <col min="13570" max="13570" width="19.5703125" style="1" customWidth="1"/>
    <col min="13571" max="13571" width="3.28515625" style="1" customWidth="1"/>
    <col min="13572" max="13572" width="19.5703125" style="1" customWidth="1"/>
    <col min="13573" max="13573" width="3.28515625" style="1" customWidth="1"/>
    <col min="13574" max="13574" width="19.5703125" style="1" customWidth="1"/>
    <col min="13575" max="13575" width="3.28515625" style="1" customWidth="1"/>
    <col min="13576" max="13576" width="19.42578125" style="1" customWidth="1"/>
    <col min="13577" max="13577" width="3.28515625" style="1" customWidth="1"/>
    <col min="13578" max="13578" width="19.42578125" style="1" customWidth="1"/>
    <col min="13579" max="13579" width="1.7109375" style="1" customWidth="1"/>
    <col min="13580" max="13824" width="11.42578125" style="1"/>
    <col min="13825" max="13825" width="2.7109375" style="1" customWidth="1"/>
    <col min="13826" max="13826" width="19.5703125" style="1" customWidth="1"/>
    <col min="13827" max="13827" width="3.28515625" style="1" customWidth="1"/>
    <col min="13828" max="13828" width="19.5703125" style="1" customWidth="1"/>
    <col min="13829" max="13829" width="3.28515625" style="1" customWidth="1"/>
    <col min="13830" max="13830" width="19.5703125" style="1" customWidth="1"/>
    <col min="13831" max="13831" width="3.28515625" style="1" customWidth="1"/>
    <col min="13832" max="13832" width="19.42578125" style="1" customWidth="1"/>
    <col min="13833" max="13833" width="3.28515625" style="1" customWidth="1"/>
    <col min="13834" max="13834" width="19.42578125" style="1" customWidth="1"/>
    <col min="13835" max="13835" width="1.7109375" style="1" customWidth="1"/>
    <col min="13836" max="14080" width="11.42578125" style="1"/>
    <col min="14081" max="14081" width="2.7109375" style="1" customWidth="1"/>
    <col min="14082" max="14082" width="19.5703125" style="1" customWidth="1"/>
    <col min="14083" max="14083" width="3.28515625" style="1" customWidth="1"/>
    <col min="14084" max="14084" width="19.5703125" style="1" customWidth="1"/>
    <col min="14085" max="14085" width="3.28515625" style="1" customWidth="1"/>
    <col min="14086" max="14086" width="19.5703125" style="1" customWidth="1"/>
    <col min="14087" max="14087" width="3.28515625" style="1" customWidth="1"/>
    <col min="14088" max="14088" width="19.42578125" style="1" customWidth="1"/>
    <col min="14089" max="14089" width="3.28515625" style="1" customWidth="1"/>
    <col min="14090" max="14090" width="19.42578125" style="1" customWidth="1"/>
    <col min="14091" max="14091" width="1.7109375" style="1" customWidth="1"/>
    <col min="14092" max="14336" width="11.42578125" style="1"/>
    <col min="14337" max="14337" width="2.7109375" style="1" customWidth="1"/>
    <col min="14338" max="14338" width="19.5703125" style="1" customWidth="1"/>
    <col min="14339" max="14339" width="3.28515625" style="1" customWidth="1"/>
    <col min="14340" max="14340" width="19.5703125" style="1" customWidth="1"/>
    <col min="14341" max="14341" width="3.28515625" style="1" customWidth="1"/>
    <col min="14342" max="14342" width="19.5703125" style="1" customWidth="1"/>
    <col min="14343" max="14343" width="3.28515625" style="1" customWidth="1"/>
    <col min="14344" max="14344" width="19.42578125" style="1" customWidth="1"/>
    <col min="14345" max="14345" width="3.28515625" style="1" customWidth="1"/>
    <col min="14346" max="14346" width="19.42578125" style="1" customWidth="1"/>
    <col min="14347" max="14347" width="1.7109375" style="1" customWidth="1"/>
    <col min="14348" max="14592" width="11.42578125" style="1"/>
    <col min="14593" max="14593" width="2.7109375" style="1" customWidth="1"/>
    <col min="14594" max="14594" width="19.5703125" style="1" customWidth="1"/>
    <col min="14595" max="14595" width="3.28515625" style="1" customWidth="1"/>
    <col min="14596" max="14596" width="19.5703125" style="1" customWidth="1"/>
    <col min="14597" max="14597" width="3.28515625" style="1" customWidth="1"/>
    <col min="14598" max="14598" width="19.5703125" style="1" customWidth="1"/>
    <col min="14599" max="14599" width="3.28515625" style="1" customWidth="1"/>
    <col min="14600" max="14600" width="19.42578125" style="1" customWidth="1"/>
    <col min="14601" max="14601" width="3.28515625" style="1" customWidth="1"/>
    <col min="14602" max="14602" width="19.42578125" style="1" customWidth="1"/>
    <col min="14603" max="14603" width="1.7109375" style="1" customWidth="1"/>
    <col min="14604" max="14848" width="11.42578125" style="1"/>
    <col min="14849" max="14849" width="2.7109375" style="1" customWidth="1"/>
    <col min="14850" max="14850" width="19.5703125" style="1" customWidth="1"/>
    <col min="14851" max="14851" width="3.28515625" style="1" customWidth="1"/>
    <col min="14852" max="14852" width="19.5703125" style="1" customWidth="1"/>
    <col min="14853" max="14853" width="3.28515625" style="1" customWidth="1"/>
    <col min="14854" max="14854" width="19.5703125" style="1" customWidth="1"/>
    <col min="14855" max="14855" width="3.28515625" style="1" customWidth="1"/>
    <col min="14856" max="14856" width="19.42578125" style="1" customWidth="1"/>
    <col min="14857" max="14857" width="3.28515625" style="1" customWidth="1"/>
    <col min="14858" max="14858" width="19.42578125" style="1" customWidth="1"/>
    <col min="14859" max="14859" width="1.7109375" style="1" customWidth="1"/>
    <col min="14860" max="15104" width="11.42578125" style="1"/>
    <col min="15105" max="15105" width="2.7109375" style="1" customWidth="1"/>
    <col min="15106" max="15106" width="19.5703125" style="1" customWidth="1"/>
    <col min="15107" max="15107" width="3.28515625" style="1" customWidth="1"/>
    <col min="15108" max="15108" width="19.5703125" style="1" customWidth="1"/>
    <col min="15109" max="15109" width="3.28515625" style="1" customWidth="1"/>
    <col min="15110" max="15110" width="19.5703125" style="1" customWidth="1"/>
    <col min="15111" max="15111" width="3.28515625" style="1" customWidth="1"/>
    <col min="15112" max="15112" width="19.42578125" style="1" customWidth="1"/>
    <col min="15113" max="15113" width="3.28515625" style="1" customWidth="1"/>
    <col min="15114" max="15114" width="19.42578125" style="1" customWidth="1"/>
    <col min="15115" max="15115" width="1.7109375" style="1" customWidth="1"/>
    <col min="15116" max="15360" width="11.42578125" style="1"/>
    <col min="15361" max="15361" width="2.7109375" style="1" customWidth="1"/>
    <col min="15362" max="15362" width="19.5703125" style="1" customWidth="1"/>
    <col min="15363" max="15363" width="3.28515625" style="1" customWidth="1"/>
    <col min="15364" max="15364" width="19.5703125" style="1" customWidth="1"/>
    <col min="15365" max="15365" width="3.28515625" style="1" customWidth="1"/>
    <col min="15366" max="15366" width="19.5703125" style="1" customWidth="1"/>
    <col min="15367" max="15367" width="3.28515625" style="1" customWidth="1"/>
    <col min="15368" max="15368" width="19.42578125" style="1" customWidth="1"/>
    <col min="15369" max="15369" width="3.28515625" style="1" customWidth="1"/>
    <col min="15370" max="15370" width="19.42578125" style="1" customWidth="1"/>
    <col min="15371" max="15371" width="1.7109375" style="1" customWidth="1"/>
    <col min="15372" max="15616" width="11.42578125" style="1"/>
    <col min="15617" max="15617" width="2.7109375" style="1" customWidth="1"/>
    <col min="15618" max="15618" width="19.5703125" style="1" customWidth="1"/>
    <col min="15619" max="15619" width="3.28515625" style="1" customWidth="1"/>
    <col min="15620" max="15620" width="19.5703125" style="1" customWidth="1"/>
    <col min="15621" max="15621" width="3.28515625" style="1" customWidth="1"/>
    <col min="15622" max="15622" width="19.5703125" style="1" customWidth="1"/>
    <col min="15623" max="15623" width="3.28515625" style="1" customWidth="1"/>
    <col min="15624" max="15624" width="19.42578125" style="1" customWidth="1"/>
    <col min="15625" max="15625" width="3.28515625" style="1" customWidth="1"/>
    <col min="15626" max="15626" width="19.42578125" style="1" customWidth="1"/>
    <col min="15627" max="15627" width="1.7109375" style="1" customWidth="1"/>
    <col min="15628" max="15872" width="11.42578125" style="1"/>
    <col min="15873" max="15873" width="2.7109375" style="1" customWidth="1"/>
    <col min="15874" max="15874" width="19.5703125" style="1" customWidth="1"/>
    <col min="15875" max="15875" width="3.28515625" style="1" customWidth="1"/>
    <col min="15876" max="15876" width="19.5703125" style="1" customWidth="1"/>
    <col min="15877" max="15877" width="3.28515625" style="1" customWidth="1"/>
    <col min="15878" max="15878" width="19.5703125" style="1" customWidth="1"/>
    <col min="15879" max="15879" width="3.28515625" style="1" customWidth="1"/>
    <col min="15880" max="15880" width="19.42578125" style="1" customWidth="1"/>
    <col min="15881" max="15881" width="3.28515625" style="1" customWidth="1"/>
    <col min="15882" max="15882" width="19.42578125" style="1" customWidth="1"/>
    <col min="15883" max="15883" width="1.7109375" style="1" customWidth="1"/>
    <col min="15884" max="16128" width="11.42578125" style="1"/>
    <col min="16129" max="16129" width="2.7109375" style="1" customWidth="1"/>
    <col min="16130" max="16130" width="19.5703125" style="1" customWidth="1"/>
    <col min="16131" max="16131" width="3.28515625" style="1" customWidth="1"/>
    <col min="16132" max="16132" width="19.5703125" style="1" customWidth="1"/>
    <col min="16133" max="16133" width="3.28515625" style="1" customWidth="1"/>
    <col min="16134" max="16134" width="19.5703125" style="1" customWidth="1"/>
    <col min="16135" max="16135" width="3.28515625" style="1" customWidth="1"/>
    <col min="16136" max="16136" width="19.42578125" style="1" customWidth="1"/>
    <col min="16137" max="16137" width="3.28515625" style="1" customWidth="1"/>
    <col min="16138" max="16138" width="19.42578125" style="1" customWidth="1"/>
    <col min="16139" max="16139" width="1.7109375" style="1" customWidth="1"/>
    <col min="16140" max="16384" width="11.42578125" style="1"/>
  </cols>
  <sheetData>
    <row r="1" spans="1:14" ht="73.5" customHeight="1" x14ac:dyDescent="0.2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10"/>
    </row>
    <row r="2" spans="1:14" ht="24" customHeight="1" x14ac:dyDescent="0.2">
      <c r="A2" s="11"/>
      <c r="B2" s="12"/>
      <c r="C2" s="12"/>
      <c r="D2" s="12"/>
      <c r="E2" s="12"/>
      <c r="F2" s="12"/>
      <c r="G2" s="12"/>
      <c r="H2" s="12"/>
      <c r="I2" s="12"/>
      <c r="J2" s="12"/>
      <c r="K2" s="10"/>
      <c r="L2" s="10"/>
    </row>
    <row r="3" spans="1:14" ht="37.5" customHeight="1" x14ac:dyDescent="0.35">
      <c r="A3" s="10"/>
      <c r="B3" s="76"/>
      <c r="C3" s="76"/>
      <c r="D3" s="76"/>
      <c r="E3" s="76"/>
      <c r="F3" s="76"/>
      <c r="G3" s="76"/>
      <c r="H3" s="76"/>
      <c r="I3" s="13"/>
      <c r="J3" s="13"/>
      <c r="K3" s="10"/>
      <c r="L3" s="10"/>
    </row>
    <row r="4" spans="1:14" ht="27.75" customHeight="1" x14ac:dyDescent="0.2">
      <c r="A4" s="10"/>
      <c r="B4" s="14"/>
      <c r="C4" s="14"/>
      <c r="D4" s="14"/>
      <c r="E4" s="14"/>
      <c r="F4" s="14"/>
      <c r="G4" s="14"/>
      <c r="H4" s="14"/>
      <c r="I4" s="14"/>
      <c r="J4" s="14"/>
      <c r="K4" s="10"/>
      <c r="L4" s="10"/>
    </row>
    <row r="5" spans="1:14" ht="23.25" customHeight="1" thickBo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0"/>
    </row>
    <row r="6" spans="1:14" s="2" customFormat="1" ht="18.75" x14ac:dyDescent="0.2">
      <c r="A6" s="16" t="s">
        <v>0</v>
      </c>
      <c r="B6" s="17" t="s">
        <v>32</v>
      </c>
      <c r="C6" s="18"/>
      <c r="D6" s="18"/>
      <c r="E6" s="18"/>
      <c r="F6" s="18"/>
      <c r="G6" s="18"/>
      <c r="H6" s="18"/>
      <c r="I6" s="18"/>
      <c r="J6" s="18"/>
      <c r="K6" s="19"/>
      <c r="L6" s="20"/>
    </row>
    <row r="7" spans="1:14" s="2" customFormat="1" ht="9.75" customHeight="1" x14ac:dyDescent="0.2">
      <c r="A7" s="21"/>
      <c r="B7" s="22"/>
      <c r="C7" s="22"/>
      <c r="D7" s="22"/>
      <c r="E7" s="22"/>
      <c r="F7" s="22"/>
      <c r="G7" s="23"/>
      <c r="H7" s="23"/>
      <c r="I7" s="23"/>
      <c r="J7" s="23"/>
      <c r="K7" s="24"/>
      <c r="L7" s="20"/>
    </row>
    <row r="8" spans="1:14" s="2" customFormat="1" ht="15.75" x14ac:dyDescent="0.2">
      <c r="A8" s="21"/>
      <c r="B8" s="25" t="s">
        <v>17</v>
      </c>
      <c r="C8" s="26"/>
      <c r="D8" s="26"/>
      <c r="E8" s="26"/>
      <c r="F8" s="26"/>
      <c r="G8" s="27"/>
      <c r="H8" s="27"/>
      <c r="I8" s="27"/>
      <c r="J8" s="27"/>
      <c r="K8" s="24"/>
      <c r="L8" s="20"/>
    </row>
    <row r="9" spans="1:14" s="2" customFormat="1" ht="9.75" customHeight="1" x14ac:dyDescent="0.2">
      <c r="A9" s="21"/>
      <c r="B9" s="28"/>
      <c r="C9" s="28"/>
      <c r="D9" s="28"/>
      <c r="E9" s="28"/>
      <c r="F9" s="28"/>
      <c r="G9" s="29"/>
      <c r="H9" s="29"/>
      <c r="I9" s="29"/>
      <c r="J9" s="29"/>
      <c r="K9" s="24"/>
      <c r="L9" s="20"/>
    </row>
    <row r="10" spans="1:14" s="2" customFormat="1" ht="24" customHeight="1" x14ac:dyDescent="0.2">
      <c r="A10" s="21"/>
      <c r="B10" s="77" t="s">
        <v>18</v>
      </c>
      <c r="C10" s="77"/>
      <c r="D10" s="77"/>
      <c r="E10" s="30"/>
      <c r="F10" s="31"/>
      <c r="G10" s="31"/>
      <c r="H10" s="31"/>
      <c r="I10" s="29"/>
      <c r="J10" s="7"/>
      <c r="K10" s="24"/>
      <c r="L10" s="20"/>
      <c r="N10" s="5"/>
    </row>
    <row r="11" spans="1:14" s="2" customFormat="1" ht="24" customHeight="1" x14ac:dyDescent="0.2">
      <c r="A11" s="21"/>
      <c r="B11" s="78" t="s">
        <v>19</v>
      </c>
      <c r="C11" s="78"/>
      <c r="D11" s="78"/>
      <c r="E11" s="30"/>
      <c r="F11" s="31"/>
      <c r="G11" s="31"/>
      <c r="H11" s="31"/>
      <c r="I11" s="29"/>
      <c r="J11" s="8"/>
      <c r="K11" s="24"/>
      <c r="L11" s="20"/>
      <c r="N11" s="5"/>
    </row>
    <row r="12" spans="1:14" s="2" customFormat="1" ht="24" customHeight="1" x14ac:dyDescent="0.2">
      <c r="A12" s="21"/>
      <c r="B12" s="78" t="s">
        <v>20</v>
      </c>
      <c r="C12" s="78"/>
      <c r="D12" s="78"/>
      <c r="E12" s="30"/>
      <c r="F12" s="31"/>
      <c r="G12" s="31"/>
      <c r="H12" s="31"/>
      <c r="I12" s="29"/>
      <c r="J12" s="8"/>
      <c r="K12" s="24"/>
      <c r="L12" s="20"/>
      <c r="N12" s="5"/>
    </row>
    <row r="13" spans="1:14" s="2" customFormat="1" ht="24" customHeight="1" x14ac:dyDescent="0.2">
      <c r="A13" s="21"/>
      <c r="B13" s="78" t="s">
        <v>21</v>
      </c>
      <c r="C13" s="78"/>
      <c r="D13" s="78"/>
      <c r="E13" s="30"/>
      <c r="F13" s="31"/>
      <c r="G13" s="31"/>
      <c r="H13" s="31"/>
      <c r="I13" s="29"/>
      <c r="J13" s="8"/>
      <c r="K13" s="24"/>
      <c r="L13" s="20"/>
      <c r="N13" s="5"/>
    </row>
    <row r="14" spans="1:14" s="2" customFormat="1" ht="24" customHeight="1" x14ac:dyDescent="0.2">
      <c r="A14" s="21"/>
      <c r="B14" s="78" t="s">
        <v>22</v>
      </c>
      <c r="C14" s="78"/>
      <c r="D14" s="78"/>
      <c r="E14" s="30"/>
      <c r="F14" s="31"/>
      <c r="G14" s="31"/>
      <c r="H14" s="31"/>
      <c r="I14" s="29"/>
      <c r="J14" s="8"/>
      <c r="K14" s="24"/>
      <c r="L14" s="20"/>
      <c r="N14" s="5"/>
    </row>
    <row r="15" spans="1:14" s="2" customFormat="1" ht="24" customHeight="1" x14ac:dyDescent="0.2">
      <c r="A15" s="21"/>
      <c r="B15" s="78" t="s">
        <v>23</v>
      </c>
      <c r="C15" s="78"/>
      <c r="D15" s="78"/>
      <c r="E15" s="30"/>
      <c r="F15" s="31"/>
      <c r="G15" s="31"/>
      <c r="H15" s="31"/>
      <c r="I15" s="29"/>
      <c r="J15" s="8"/>
      <c r="K15" s="24"/>
      <c r="L15" s="20"/>
      <c r="N15" s="5"/>
    </row>
    <row r="16" spans="1:14" s="2" customFormat="1" ht="24" customHeight="1" x14ac:dyDescent="0.2">
      <c r="A16" s="21"/>
      <c r="B16" s="78" t="s">
        <v>24</v>
      </c>
      <c r="C16" s="78"/>
      <c r="D16" s="78"/>
      <c r="E16" s="30"/>
      <c r="F16" s="31"/>
      <c r="G16" s="31"/>
      <c r="H16" s="31"/>
      <c r="I16" s="29"/>
      <c r="J16" s="8"/>
      <c r="K16" s="24"/>
      <c r="L16" s="20"/>
      <c r="N16" s="5"/>
    </row>
    <row r="17" spans="1:14" s="2" customFormat="1" ht="24" customHeight="1" x14ac:dyDescent="0.2">
      <c r="A17" s="21"/>
      <c r="B17" s="78" t="s">
        <v>25</v>
      </c>
      <c r="C17" s="78"/>
      <c r="D17" s="78"/>
      <c r="E17" s="30"/>
      <c r="F17" s="31"/>
      <c r="G17" s="31"/>
      <c r="H17" s="31"/>
      <c r="I17" s="29"/>
      <c r="J17" s="8"/>
      <c r="K17" s="24"/>
      <c r="L17" s="20"/>
      <c r="N17" s="5"/>
    </row>
    <row r="18" spans="1:14" s="2" customFormat="1" ht="24" customHeight="1" x14ac:dyDescent="0.2">
      <c r="A18" s="21"/>
      <c r="B18" s="78" t="s">
        <v>26</v>
      </c>
      <c r="C18" s="78"/>
      <c r="D18" s="78"/>
      <c r="E18" s="30"/>
      <c r="F18" s="31"/>
      <c r="G18" s="31"/>
      <c r="H18" s="31"/>
      <c r="I18" s="29"/>
      <c r="J18" s="8"/>
      <c r="K18" s="24"/>
      <c r="L18" s="20"/>
      <c r="N18" s="5"/>
    </row>
    <row r="19" spans="1:14" s="2" customFormat="1" ht="24" customHeight="1" x14ac:dyDescent="0.2">
      <c r="A19" s="21"/>
      <c r="B19" s="78" t="s">
        <v>27</v>
      </c>
      <c r="C19" s="78"/>
      <c r="D19" s="78"/>
      <c r="E19" s="30"/>
      <c r="F19" s="31"/>
      <c r="G19" s="31"/>
      <c r="H19" s="31"/>
      <c r="I19" s="29"/>
      <c r="J19" s="8"/>
      <c r="K19" s="24"/>
      <c r="L19" s="20"/>
      <c r="N19" s="5"/>
    </row>
    <row r="20" spans="1:14" s="2" customFormat="1" ht="24" customHeight="1" thickBot="1" x14ac:dyDescent="0.25">
      <c r="A20" s="21"/>
      <c r="B20" s="78" t="s">
        <v>28</v>
      </c>
      <c r="C20" s="78"/>
      <c r="D20" s="78"/>
      <c r="E20" s="30"/>
      <c r="F20" s="31"/>
      <c r="G20" s="31"/>
      <c r="H20" s="31"/>
      <c r="I20" s="29"/>
      <c r="J20" s="9"/>
      <c r="K20" s="24"/>
      <c r="L20" s="20"/>
      <c r="N20" s="5"/>
    </row>
    <row r="21" spans="1:14" s="2" customFormat="1" ht="24" customHeight="1" thickBot="1" x14ac:dyDescent="0.25">
      <c r="A21" s="21"/>
      <c r="B21" s="78" t="s">
        <v>29</v>
      </c>
      <c r="C21" s="78"/>
      <c r="D21" s="78"/>
      <c r="E21" s="30"/>
      <c r="F21" s="31"/>
      <c r="G21" s="31"/>
      <c r="H21" s="31"/>
      <c r="I21" s="29"/>
      <c r="J21" s="32">
        <f>SUM(J10:J20)</f>
        <v>0</v>
      </c>
      <c r="K21" s="24"/>
      <c r="L21" s="20"/>
      <c r="N21" s="5"/>
    </row>
    <row r="22" spans="1:14" s="2" customFormat="1" ht="24" customHeight="1" thickBot="1" x14ac:dyDescent="0.25">
      <c r="A22" s="21"/>
      <c r="B22" s="78" t="s">
        <v>30</v>
      </c>
      <c r="C22" s="78"/>
      <c r="D22" s="78"/>
      <c r="E22" s="30"/>
      <c r="F22" s="31"/>
      <c r="G22" s="31"/>
      <c r="H22" s="31"/>
      <c r="I22" s="29"/>
      <c r="J22" s="9"/>
      <c r="K22" s="24"/>
      <c r="L22" s="20"/>
      <c r="N22" s="5"/>
    </row>
    <row r="23" spans="1:14" s="2" customFormat="1" ht="24" customHeight="1" thickBot="1" x14ac:dyDescent="0.25">
      <c r="A23" s="21"/>
      <c r="B23" s="79" t="s">
        <v>31</v>
      </c>
      <c r="C23" s="79"/>
      <c r="D23" s="79"/>
      <c r="E23" s="79"/>
      <c r="F23" s="79"/>
      <c r="G23" s="31"/>
      <c r="H23" s="31"/>
      <c r="I23" s="29"/>
      <c r="J23" s="32">
        <f>J21+J22</f>
        <v>0</v>
      </c>
      <c r="K23" s="24"/>
      <c r="L23" s="20"/>
      <c r="N23" s="5"/>
    </row>
    <row r="24" spans="1:14" ht="12" customHeight="1" thickBot="1" x14ac:dyDescent="0.2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5"/>
      <c r="L24" s="10"/>
    </row>
    <row r="25" spans="1:14" ht="8.25" customHeight="1" thickBo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0"/>
    </row>
    <row r="26" spans="1:14" s="2" customFormat="1" ht="18.75" x14ac:dyDescent="0.2">
      <c r="A26" s="16" t="s">
        <v>2</v>
      </c>
      <c r="B26" s="17" t="s">
        <v>3</v>
      </c>
      <c r="C26" s="18"/>
      <c r="D26" s="18"/>
      <c r="E26" s="18"/>
      <c r="F26" s="18"/>
      <c r="G26" s="18"/>
      <c r="H26" s="18"/>
      <c r="I26" s="18"/>
      <c r="J26" s="18"/>
      <c r="K26" s="19"/>
      <c r="L26" s="20"/>
    </row>
    <row r="27" spans="1:14" s="2" customFormat="1" ht="12" x14ac:dyDescent="0.2">
      <c r="A27" s="21"/>
      <c r="B27" s="22"/>
      <c r="C27" s="22"/>
      <c r="D27" s="22"/>
      <c r="E27" s="22"/>
      <c r="F27" s="22"/>
      <c r="G27" s="23"/>
      <c r="H27" s="23"/>
      <c r="I27" s="23"/>
      <c r="J27" s="23"/>
      <c r="K27" s="24"/>
      <c r="L27" s="20"/>
    </row>
    <row r="28" spans="1:14" s="2" customFormat="1" ht="34.5" x14ac:dyDescent="0.2">
      <c r="A28" s="21"/>
      <c r="B28" s="36" t="s">
        <v>33</v>
      </c>
      <c r="C28" s="37"/>
      <c r="D28" s="36" t="s">
        <v>34</v>
      </c>
      <c r="E28" s="20"/>
      <c r="F28" s="36" t="s">
        <v>35</v>
      </c>
      <c r="G28" s="37"/>
      <c r="H28" s="37" t="s">
        <v>36</v>
      </c>
      <c r="I28" s="23"/>
      <c r="J28" s="23"/>
      <c r="K28" s="24"/>
      <c r="L28" s="20"/>
    </row>
    <row r="29" spans="1:14" s="2" customFormat="1" ht="20.25" customHeight="1" thickBot="1" x14ac:dyDescent="0.25">
      <c r="A29" s="21"/>
      <c r="B29" s="38">
        <f>IF(J23="","",J23)</f>
        <v>0</v>
      </c>
      <c r="C29" s="39"/>
      <c r="D29" s="3"/>
      <c r="E29" s="20"/>
      <c r="F29" s="40">
        <f>D29/12</f>
        <v>0</v>
      </c>
      <c r="G29" s="41" t="s">
        <v>37</v>
      </c>
      <c r="H29" s="38" t="e">
        <f>IF(D29&lt;12,B29*1/F29,B29)</f>
        <v>#DIV/0!</v>
      </c>
      <c r="I29" s="23"/>
      <c r="J29" s="23"/>
      <c r="K29" s="24"/>
      <c r="L29" s="20"/>
    </row>
    <row r="30" spans="1:14" s="2" customFormat="1" ht="11.25" customHeight="1" x14ac:dyDescent="0.2">
      <c r="A30" s="21"/>
      <c r="B30" s="42"/>
      <c r="C30" s="39"/>
      <c r="D30" s="43"/>
      <c r="E30" s="39"/>
      <c r="F30" s="42"/>
      <c r="G30" s="44"/>
      <c r="H30" s="23"/>
      <c r="I30" s="23"/>
      <c r="J30" s="23"/>
      <c r="K30" s="24"/>
      <c r="L30" s="20"/>
    </row>
    <row r="31" spans="1:14" s="2" customFormat="1" ht="14.1" customHeight="1" x14ac:dyDescent="0.2">
      <c r="A31" s="21"/>
      <c r="B31" s="45" t="s">
        <v>5</v>
      </c>
      <c r="C31" s="44"/>
      <c r="D31" s="23"/>
      <c r="E31" s="44"/>
      <c r="F31" s="23"/>
      <c r="G31" s="44"/>
      <c r="H31" s="23"/>
      <c r="I31" s="23"/>
      <c r="J31" s="23"/>
      <c r="K31" s="24"/>
      <c r="L31" s="20"/>
    </row>
    <row r="32" spans="1:14" s="2" customFormat="1" ht="14.1" customHeight="1" x14ac:dyDescent="0.2">
      <c r="A32" s="21"/>
      <c r="B32" s="46" t="s">
        <v>4</v>
      </c>
      <c r="C32" s="46"/>
      <c r="D32" s="46" t="s">
        <v>6</v>
      </c>
      <c r="E32" s="46"/>
      <c r="F32" s="46" t="s">
        <v>7</v>
      </c>
      <c r="G32" s="44"/>
      <c r="H32" s="23"/>
      <c r="I32" s="23"/>
      <c r="J32" s="23"/>
      <c r="K32" s="24"/>
      <c r="L32" s="20"/>
    </row>
    <row r="33" spans="1:13" s="2" customFormat="1" ht="20.25" customHeight="1" x14ac:dyDescent="0.2">
      <c r="A33" s="21"/>
      <c r="B33" s="38" t="e">
        <f>IF(H29&gt;44323," ",H29)</f>
        <v>#DIV/0!</v>
      </c>
      <c r="C33" s="39" t="s">
        <v>8</v>
      </c>
      <c r="D33" s="47">
        <v>0.63600000000000001</v>
      </c>
      <c r="E33" s="39" t="s">
        <v>1</v>
      </c>
      <c r="F33" s="38" t="e">
        <f>IF(B33=" "," ",B33*D33)</f>
        <v>#DIV/0!</v>
      </c>
      <c r="G33" s="44"/>
      <c r="H33" s="23"/>
      <c r="I33" s="23"/>
      <c r="J33" s="23"/>
      <c r="K33" s="24"/>
      <c r="L33" s="20"/>
    </row>
    <row r="34" spans="1:13" s="2" customFormat="1" ht="11.25" customHeight="1" x14ac:dyDescent="0.2">
      <c r="A34" s="21"/>
      <c r="B34" s="48"/>
      <c r="C34" s="44"/>
      <c r="D34" s="23"/>
      <c r="E34" s="23"/>
      <c r="F34" s="23"/>
      <c r="G34" s="44"/>
      <c r="H34" s="23"/>
      <c r="I34" s="23"/>
      <c r="J34" s="23"/>
      <c r="K34" s="24"/>
      <c r="L34" s="20"/>
    </row>
    <row r="35" spans="1:13" s="2" customFormat="1" ht="14.1" customHeight="1" x14ac:dyDescent="0.2">
      <c r="A35" s="21"/>
      <c r="B35" s="45" t="s">
        <v>9</v>
      </c>
      <c r="C35" s="44"/>
      <c r="D35" s="23"/>
      <c r="E35" s="44"/>
      <c r="F35" s="23"/>
      <c r="G35" s="44"/>
      <c r="H35" s="23"/>
      <c r="I35" s="23"/>
      <c r="J35" s="23"/>
      <c r="K35" s="24"/>
      <c r="L35" s="20"/>
      <c r="M35" s="4"/>
    </row>
    <row r="36" spans="1:13" s="2" customFormat="1" ht="14.1" customHeight="1" x14ac:dyDescent="0.2">
      <c r="A36" s="21"/>
      <c r="B36" s="46" t="s">
        <v>10</v>
      </c>
      <c r="C36" s="46"/>
      <c r="D36" s="46" t="s">
        <v>6</v>
      </c>
      <c r="E36" s="46"/>
      <c r="F36" s="46" t="s">
        <v>7</v>
      </c>
      <c r="G36" s="44"/>
      <c r="H36" s="23"/>
      <c r="I36" s="23"/>
      <c r="J36" s="23"/>
      <c r="K36" s="24"/>
      <c r="L36" s="20"/>
      <c r="M36" s="6"/>
    </row>
    <row r="37" spans="1:13" s="2" customFormat="1" ht="20.25" customHeight="1" x14ac:dyDescent="0.2">
      <c r="A37" s="21"/>
      <c r="B37" s="49" t="e">
        <f>IF(H29&gt;44323,44323,"")</f>
        <v>#DIV/0!</v>
      </c>
      <c r="C37" s="39" t="s">
        <v>8</v>
      </c>
      <c r="D37" s="47">
        <v>0.63600000000000001</v>
      </c>
      <c r="E37" s="39" t="s">
        <v>1</v>
      </c>
      <c r="F37" s="38" t="e">
        <f>IF(B37=" "," ",28189.43)</f>
        <v>#DIV/0!</v>
      </c>
      <c r="G37" s="44"/>
      <c r="H37" s="50"/>
      <c r="I37" s="50"/>
      <c r="J37" s="50"/>
      <c r="K37" s="24"/>
      <c r="L37" s="20"/>
    </row>
    <row r="38" spans="1:13" s="2" customFormat="1" ht="12" thickBot="1" x14ac:dyDescent="0.25">
      <c r="A38" s="51"/>
      <c r="B38" s="52"/>
      <c r="C38" s="53"/>
      <c r="D38" s="52"/>
      <c r="E38" s="53"/>
      <c r="F38" s="52"/>
      <c r="G38" s="53"/>
      <c r="H38" s="52"/>
      <c r="I38" s="52"/>
      <c r="J38" s="52"/>
      <c r="K38" s="54"/>
      <c r="L38" s="20"/>
    </row>
    <row r="39" spans="1:13" ht="8.25" customHeight="1" thickBo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0"/>
    </row>
    <row r="40" spans="1:13" s="2" customFormat="1" ht="18.75" x14ac:dyDescent="0.2">
      <c r="A40" s="16" t="s">
        <v>11</v>
      </c>
      <c r="B40" s="17" t="s">
        <v>16</v>
      </c>
      <c r="C40" s="18"/>
      <c r="D40" s="18"/>
      <c r="E40" s="18"/>
      <c r="F40" s="18"/>
      <c r="G40" s="18"/>
      <c r="H40" s="18"/>
      <c r="I40" s="18"/>
      <c r="J40" s="18"/>
      <c r="K40" s="55"/>
      <c r="L40" s="20"/>
    </row>
    <row r="41" spans="1:13" s="2" customFormat="1" ht="41.25" customHeight="1" x14ac:dyDescent="0.2">
      <c r="A41" s="21"/>
      <c r="B41" s="81" t="s">
        <v>14</v>
      </c>
      <c r="C41" s="44"/>
      <c r="D41" s="83" t="s">
        <v>38</v>
      </c>
      <c r="E41" s="44"/>
      <c r="F41" s="83" t="s">
        <v>6</v>
      </c>
      <c r="G41" s="44"/>
      <c r="H41" s="56" t="s">
        <v>12</v>
      </c>
      <c r="I41" s="37"/>
      <c r="J41" s="37"/>
      <c r="K41" s="24"/>
      <c r="L41" s="20"/>
    </row>
    <row r="42" spans="1:13" s="2" customFormat="1" ht="15.75" customHeight="1" x14ac:dyDescent="0.2">
      <c r="A42" s="21"/>
      <c r="B42" s="82"/>
      <c r="C42" s="44"/>
      <c r="D42" s="84"/>
      <c r="E42" s="44"/>
      <c r="F42" s="84"/>
      <c r="G42" s="44"/>
      <c r="H42" s="57" t="s">
        <v>15</v>
      </c>
      <c r="I42" s="37"/>
      <c r="J42" s="37"/>
      <c r="K42" s="24"/>
      <c r="L42" s="20"/>
    </row>
    <row r="43" spans="1:13" s="2" customFormat="1" ht="20.25" customHeight="1" x14ac:dyDescent="0.2">
      <c r="A43" s="21"/>
      <c r="B43" s="58">
        <f>F29</f>
        <v>0</v>
      </c>
      <c r="C43" s="39" t="s">
        <v>8</v>
      </c>
      <c r="D43" s="59" t="e">
        <f>IF(F33&lt;28189.43,B33,B37)</f>
        <v>#DIV/0!</v>
      </c>
      <c r="E43" s="39" t="s">
        <v>8</v>
      </c>
      <c r="F43" s="47">
        <v>0.63600000000000001</v>
      </c>
      <c r="G43" s="39" t="s">
        <v>1</v>
      </c>
      <c r="H43" s="60" t="e">
        <f>IF(H29="","",D43*F43*B43)</f>
        <v>#DIV/0!</v>
      </c>
      <c r="I43" s="61"/>
      <c r="J43" s="61"/>
      <c r="K43" s="24"/>
      <c r="L43" s="20"/>
    </row>
    <row r="44" spans="1:13" s="2" customFormat="1" ht="9" customHeight="1" thickBot="1" x14ac:dyDescent="0.25">
      <c r="A44" s="51"/>
      <c r="B44" s="62"/>
      <c r="C44" s="63"/>
      <c r="D44" s="64"/>
      <c r="E44" s="65"/>
      <c r="F44" s="66"/>
      <c r="G44" s="65"/>
      <c r="H44" s="67"/>
      <c r="I44" s="67"/>
      <c r="J44" s="67"/>
      <c r="K44" s="54"/>
      <c r="L44" s="20"/>
    </row>
    <row r="45" spans="1:13" s="2" customFormat="1" ht="9" customHeight="1" x14ac:dyDescent="0.2">
      <c r="A45" s="68"/>
      <c r="B45" s="69"/>
      <c r="C45" s="70"/>
      <c r="D45" s="71"/>
      <c r="E45" s="72"/>
      <c r="F45" s="73"/>
      <c r="G45" s="72"/>
      <c r="H45" s="74"/>
      <c r="I45" s="74"/>
      <c r="J45" s="74"/>
      <c r="K45" s="68"/>
      <c r="L45" s="20"/>
    </row>
    <row r="46" spans="1:13" s="2" customFormat="1" ht="17.25" customHeight="1" x14ac:dyDescent="0.2">
      <c r="A46" s="75" t="s">
        <v>13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20"/>
    </row>
    <row r="47" spans="1:13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3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2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</row>
  </sheetData>
  <sheetProtection algorithmName="SHA-512" hashValue="zC3v9vZ9lzyxEgGobUdpFqtjZfRUiDJMkkh3SwqDteTjlJgC84qULN6/z3G4/ZcdmsjdsHDmzwBRZ2BNY2MapA==" saltValue="eXXASBSJ7rfUh7gyvkKbsw==" spinCount="100000" sheet="1" selectLockedCells="1"/>
  <mergeCells count="20">
    <mergeCell ref="A1:K1"/>
    <mergeCell ref="B41:B42"/>
    <mergeCell ref="D41:D42"/>
    <mergeCell ref="F41:F42"/>
    <mergeCell ref="A46:K46"/>
    <mergeCell ref="B3:H3"/>
    <mergeCell ref="B10:D10"/>
    <mergeCell ref="B11:D11"/>
    <mergeCell ref="B12:D12"/>
    <mergeCell ref="B13:D13"/>
    <mergeCell ref="B14:D14"/>
    <mergeCell ref="B23:F23"/>
    <mergeCell ref="B20:D20"/>
    <mergeCell ref="B21:D21"/>
    <mergeCell ref="B22:D22"/>
    <mergeCell ref="B15:D15"/>
    <mergeCell ref="B16:D16"/>
    <mergeCell ref="B17:D17"/>
    <mergeCell ref="B18:D18"/>
    <mergeCell ref="B19:D19"/>
  </mergeCells>
  <printOptions horizontalCentered="1" verticalCentered="1"/>
  <pageMargins left="0.47244094488188981" right="7.874015748031496E-2" top="7.874015748031496E-2" bottom="0.31496062992125984" header="0.51181102362204722" footer="0.31496062992125984"/>
  <pageSetup paperSize="9" scale="73" firstPageNumber="0" orientation="portrait" horizontalDpi="300" verticalDpi="300" r:id="rId1"/>
  <headerFooter alignWithMargins="0">
    <oddFooter>&amp;L&amp;8CB - SERVICE AFC - CAF DE LA GIRONDE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CALCUL PSO EVS </vt:lpstr>
      <vt:lpstr>'CALCUL PSO EVS '!Impression_des_titres</vt:lpstr>
    </vt:vector>
  </TitlesOfParts>
  <Company>CNAF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 BETHFORT 331</dc:creator>
  <cp:lastModifiedBy>Carole BETHFORT 331</cp:lastModifiedBy>
  <cp:lastPrinted>2026-06-09T09:09:51Z</cp:lastPrinted>
  <dcterms:created xsi:type="dcterms:W3CDTF">2023-10-06T06:01:07Z</dcterms:created>
  <dcterms:modified xsi:type="dcterms:W3CDTF">2026-07-08T06:43:14Z</dcterms:modified>
</cp:coreProperties>
</file>