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I:\services\as\PS\LIVRETS PS\CAMPAGNE 2026\"/>
    </mc:Choice>
  </mc:AlternateContent>
  <xr:revisionPtr revIDLastSave="0" documentId="8_{4F0B4E95-49BA-4F99-8886-6E3DD8AC59A6}" xr6:coauthVersionLast="47" xr6:coauthVersionMax="47" xr10:uidLastSave="{00000000-0000-0000-0000-000000000000}"/>
  <workbookProtection workbookAlgorithmName="SHA-512" workbookHashValue="2gGuhvAiYEMsrOVMolWBxnfqki89vhTpK5d7hJV8opn6KASgPN4dzIPyO2w3Y3UduuvY7wGRDo6ccEC7KvdBMQ==" workbookSaltValue="VGuPiCnviGpN6bMk1++fOA==" workbookSpinCount="100000" lockStructure="1"/>
  <bookViews>
    <workbookView xWindow="-28920" yWindow="-120" windowWidth="29040" windowHeight="15720" activeTab="1" xr2:uid="{00000000-000D-0000-FFFF-FFFF00000000}"/>
  </bookViews>
  <sheets>
    <sheet name="Lisez_moi" sheetId="1" r:id="rId1"/>
    <sheet name="1_-_Identification" sheetId="2" r:id="rId2"/>
    <sheet name="2_-_Organigramme_AGC_ACF" sheetId="3" r:id="rId3"/>
    <sheet name="3_-_Données_Financières_struc" sheetId="4" r:id="rId4"/>
    <sheet name="4_-_Données_Financières_AGC_PIL" sheetId="5" state="hidden" r:id="rId5"/>
    <sheet name="5_-_Données_Financières_ACF" sheetId="6" r:id="rId6"/>
    <sheet name="6_-_Attestation_Caf" sheetId="7" r:id="rId7"/>
    <sheet name="7-_Report_SIAS" sheetId="8" state="hidden" r:id="rId8"/>
    <sheet name="8_-_Table_des_comptes_" sheetId="9" r:id="rId9"/>
  </sheets>
  <definedNames>
    <definedName name="_xlnm.Print_Area" localSheetId="1">'1_-_Identification'!$A$1:$H$78</definedName>
    <definedName name="_xlnm.Print_Area" localSheetId="2">'2_-_Organigramme_AGC_ACF'!$A$1:$R$79</definedName>
    <definedName name="_xlnm.Print_Area" localSheetId="3">'3_-_Données_Financières_struc'!$A$1:$H$59</definedName>
    <definedName name="_xlnm.Print_Area" localSheetId="4">'4_-_Données_Financières_AGC_PIL'!$A$1:$G$45</definedName>
    <definedName name="_xlnm.Print_Area" localSheetId="5">'5_-_Données_Financières_ACF'!$A$1:$H$62</definedName>
    <definedName name="_xlnm.Print_Area" localSheetId="6">'6_-_Attestation_Caf'!$A$1:$I$65</definedName>
    <definedName name="_xlnm.Print_Area" localSheetId="7">'7-_Report_SIAS'!$A$1:$F$53</definedName>
    <definedName name="_xlnm.Print_Area" localSheetId="8">'8_-_Table_des_comptes_'!$A$1:$C$75</definedName>
    <definedName name="_xlnm.Print_Area" localSheetId="0">Lisez_moi!$A$1:$J$68</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8" l="1"/>
  <c r="F46" i="8" s="1"/>
  <c r="D43" i="8"/>
  <c r="F42" i="8"/>
  <c r="F40" i="8"/>
  <c r="D40" i="8"/>
  <c r="F39" i="8"/>
  <c r="D39" i="8"/>
  <c r="F38" i="8"/>
  <c r="D38" i="8"/>
  <c r="F36" i="8"/>
  <c r="F35" i="8"/>
  <c r="F37" i="8"/>
  <c r="F26" i="8"/>
  <c r="F25" i="8"/>
  <c r="F24" i="8"/>
  <c r="F11" i="8"/>
  <c r="E51" i="8" s="1"/>
  <c r="F9" i="8"/>
  <c r="F5" i="8"/>
  <c r="D5" i="8"/>
  <c r="E40" i="7"/>
  <c r="E38" i="7"/>
  <c r="E35" i="7"/>
  <c r="E33" i="7"/>
  <c r="E31" i="7"/>
  <c r="E29" i="7"/>
  <c r="E27" i="7"/>
  <c r="E25" i="7"/>
  <c r="E23" i="7"/>
  <c r="E21" i="7"/>
  <c r="F27" i="8"/>
  <c r="F44" i="8" s="1"/>
  <c r="H49" i="6"/>
  <c r="C44" i="6"/>
  <c r="C42" i="6"/>
  <c r="C39" i="6"/>
  <c r="C14" i="6"/>
  <c r="C21" i="6" s="1"/>
  <c r="C23" i="6" s="1"/>
  <c r="H38" i="6"/>
  <c r="H11" i="6"/>
  <c r="H21" i="6"/>
  <c r="H23" i="6" s="1"/>
  <c r="C35" i="6"/>
  <c r="C13" i="6"/>
  <c r="H15" i="6"/>
  <c r="C15" i="6"/>
  <c r="E43" i="5"/>
  <c r="D43" i="5"/>
  <c r="C43" i="5"/>
  <c r="G42" i="5"/>
  <c r="G43" i="5" s="1"/>
  <c r="E40" i="5"/>
  <c r="D40" i="5"/>
  <c r="C40" i="5"/>
  <c r="G40" i="5"/>
  <c r="E41" i="8" s="1"/>
  <c r="E42" i="8" s="1"/>
  <c r="D42" i="8" s="1"/>
  <c r="G39" i="5"/>
  <c r="E38" i="5"/>
  <c r="D38" i="5"/>
  <c r="C38" i="5"/>
  <c r="G38" i="5"/>
  <c r="G37" i="5"/>
  <c r="E34" i="8" s="1"/>
  <c r="G36" i="5"/>
  <c r="E33" i="8" s="1"/>
  <c r="G35" i="5"/>
  <c r="E32" i="8"/>
  <c r="G34" i="5"/>
  <c r="E31" i="8" s="1"/>
  <c r="G33" i="5"/>
  <c r="E30" i="8" s="1"/>
  <c r="G32" i="5"/>
  <c r="E29" i="8" s="1"/>
  <c r="G31" i="5"/>
  <c r="E28" i="8" s="1"/>
  <c r="E37" i="8" s="1"/>
  <c r="D37" i="8" s="1"/>
  <c r="E30" i="5"/>
  <c r="D30" i="5"/>
  <c r="C30" i="5"/>
  <c r="G30" i="5"/>
  <c r="G29" i="5"/>
  <c r="E23" i="8"/>
  <c r="G28" i="5"/>
  <c r="E22" i="8" s="1"/>
  <c r="E27" i="8" s="1"/>
  <c r="D27" i="8" s="1"/>
  <c r="F27" i="5"/>
  <c r="F41" i="5"/>
  <c r="F44" i="5" s="1"/>
  <c r="E27" i="5"/>
  <c r="G27" i="5" s="1"/>
  <c r="E41" i="5"/>
  <c r="E44" i="5" s="1"/>
  <c r="D27" i="5"/>
  <c r="C27" i="5"/>
  <c r="G26" i="5"/>
  <c r="E20" i="8"/>
  <c r="G25" i="5"/>
  <c r="E19" i="8"/>
  <c r="G24" i="5"/>
  <c r="E18" i="8" s="1"/>
  <c r="G23" i="5"/>
  <c r="E17" i="8"/>
  <c r="G22" i="5"/>
  <c r="E16" i="8"/>
  <c r="G21" i="5"/>
  <c r="E15" i="8"/>
  <c r="G20" i="5"/>
  <c r="E14" i="8" s="1"/>
  <c r="G19" i="5"/>
  <c r="E13" i="8"/>
  <c r="G18" i="5"/>
  <c r="E12" i="8"/>
  <c r="G17" i="5"/>
  <c r="E10" i="8"/>
  <c r="F16" i="5"/>
  <c r="E16" i="5"/>
  <c r="D16" i="5"/>
  <c r="D41" i="5" s="1"/>
  <c r="D44" i="5" s="1"/>
  <c r="C16" i="5"/>
  <c r="C41" i="5" s="1"/>
  <c r="C44" i="5" s="1"/>
  <c r="G15" i="5"/>
  <c r="E8" i="8" s="1"/>
  <c r="G14" i="5"/>
  <c r="E7" i="8" s="1"/>
  <c r="G13" i="5"/>
  <c r="E6" i="8" s="1"/>
  <c r="H58" i="4"/>
  <c r="H17" i="4"/>
  <c r="H47" i="4"/>
  <c r="H13" i="4" s="1"/>
  <c r="H23" i="4" s="1"/>
  <c r="H25" i="4" s="1"/>
  <c r="I24" i="4"/>
  <c r="C23" i="4"/>
  <c r="C25" i="4"/>
  <c r="N57" i="3"/>
  <c r="L57" i="3"/>
  <c r="K57" i="3"/>
  <c r="N56" i="3"/>
  <c r="L56" i="3"/>
  <c r="K56" i="3"/>
  <c r="N55" i="3"/>
  <c r="L55" i="3"/>
  <c r="L58" i="3" s="1"/>
  <c r="E14" i="6" s="1"/>
  <c r="K55" i="3"/>
  <c r="N54" i="3"/>
  <c r="L54" i="3"/>
  <c r="K54" i="3"/>
  <c r="N53" i="3"/>
  <c r="N52" i="3" s="1"/>
  <c r="L53" i="3"/>
  <c r="K53" i="3"/>
  <c r="K58" i="3" s="1"/>
  <c r="E15" i="6" s="1"/>
  <c r="N44" i="3"/>
  <c r="L44" i="3"/>
  <c r="K44" i="3"/>
  <c r="N43" i="3"/>
  <c r="L43" i="3"/>
  <c r="K43" i="3"/>
  <c r="N42" i="3"/>
  <c r="L42" i="3"/>
  <c r="K42" i="3"/>
  <c r="N41" i="3"/>
  <c r="L41" i="3"/>
  <c r="K41" i="3"/>
  <c r="N40" i="3"/>
  <c r="N36" i="3" s="1"/>
  <c r="L40" i="3"/>
  <c r="K40" i="3"/>
  <c r="N39" i="3"/>
  <c r="L39" i="3"/>
  <c r="K39" i="3"/>
  <c r="N38" i="3"/>
  <c r="L38" i="3"/>
  <c r="L45" i="3" s="1"/>
  <c r="K38" i="3"/>
  <c r="N37" i="3"/>
  <c r="L37" i="3"/>
  <c r="K37" i="3"/>
  <c r="K45" i="3" s="1"/>
  <c r="N33" i="3"/>
  <c r="N29" i="3" s="1"/>
  <c r="L33" i="3"/>
  <c r="K33" i="3"/>
  <c r="N32" i="3"/>
  <c r="L32" i="3"/>
  <c r="K32" i="3"/>
  <c r="N31" i="3"/>
  <c r="L31" i="3"/>
  <c r="L34" i="3" s="1"/>
  <c r="K31" i="3"/>
  <c r="K34" i="3" s="1"/>
  <c r="N30" i="3"/>
  <c r="L30" i="3"/>
  <c r="K30" i="3"/>
  <c r="N26" i="3"/>
  <c r="N24" i="3" s="1"/>
  <c r="R24" i="3" s="1"/>
  <c r="L26" i="3"/>
  <c r="L24" i="3" s="1"/>
  <c r="K26" i="3"/>
  <c r="K24" i="3" s="1"/>
  <c r="N25" i="3"/>
  <c r="L25" i="3"/>
  <c r="K25" i="3"/>
  <c r="N23" i="3"/>
  <c r="L23" i="3"/>
  <c r="K23" i="3"/>
  <c r="N22" i="3"/>
  <c r="L22" i="3"/>
  <c r="K22" i="3"/>
  <c r="N21" i="3"/>
  <c r="L21" i="3"/>
  <c r="K21" i="3"/>
  <c r="N20" i="3"/>
  <c r="L20" i="3"/>
  <c r="L18" i="3" s="1"/>
  <c r="K20" i="3"/>
  <c r="K18" i="3" s="1"/>
  <c r="N19" i="3"/>
  <c r="N18" i="3" s="1"/>
  <c r="R18" i="3" s="1"/>
  <c r="L19" i="3"/>
  <c r="K19" i="3"/>
  <c r="N17" i="3"/>
  <c r="L17" i="3"/>
  <c r="K17" i="3"/>
  <c r="N16" i="3"/>
  <c r="L16" i="3"/>
  <c r="K16" i="3"/>
  <c r="N15" i="3"/>
  <c r="N14" i="3"/>
  <c r="L15" i="3"/>
  <c r="L14" i="3" s="1"/>
  <c r="K15" i="3"/>
  <c r="K14" i="3" s="1"/>
  <c r="B76" i="2"/>
  <c r="B75" i="2"/>
  <c r="B74" i="2"/>
  <c r="B73" i="2"/>
  <c r="B72" i="2"/>
  <c r="E45" i="8"/>
  <c r="E46" i="8" s="1"/>
  <c r="D46" i="8" s="1"/>
  <c r="F21" i="8"/>
  <c r="E21" i="8" l="1"/>
  <c r="D21" i="8" s="1"/>
  <c r="F47" i="8"/>
  <c r="K27" i="3"/>
  <c r="L27" i="3"/>
  <c r="N60" i="3"/>
  <c r="R14" i="3"/>
  <c r="G16" i="5"/>
  <c r="G41" i="5" l="1"/>
  <c r="G44" i="5" s="1"/>
  <c r="E9" i="8"/>
  <c r="I30" i="5"/>
  <c r="L60" i="3"/>
  <c r="E16" i="4" s="1"/>
  <c r="K60" i="3"/>
  <c r="E17" i="4" s="1"/>
  <c r="I38" i="5"/>
  <c r="E44" i="8" l="1"/>
  <c r="D9" i="8"/>
  <c r="D44" i="8" l="1"/>
  <c r="E47" i="8"/>
  <c r="E50" i="8" l="1"/>
  <c r="D4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53" authorId="0" shapeId="0" xr:uid="{00000000-0006-0000-0200-000001000000}">
      <text>
        <r>
          <rPr>
            <sz val="9"/>
            <color indexed="8"/>
            <rFont val="Arial"/>
            <family val="2"/>
          </rPr>
          <t>Le référent-familles doit nommément être identifié.</t>
        </r>
        <r>
          <rPr>
            <sz val="9"/>
            <color indexed="8"/>
            <rFont val="Arial"/>
            <family val="2"/>
          </rPr>
          <t xml:space="preserve">
S'il est remplacé en cas d'absence de longue durée, son temps de présence  cumulé à celui de la personne remplaçante, ne peuvent dépasser l' ETP annuel contractualisé.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24" authorId="0" shapeId="0" xr:uid="{00000000-0006-0000-0300-000001000000}">
      <text>
        <r>
          <rPr>
            <sz val="9"/>
            <color indexed="8"/>
            <rFont val="Arial"/>
            <family val="2"/>
          </rPr>
          <t>le total du compte 86 doit être identique au compte 87.</t>
        </r>
        <r>
          <rPr>
            <sz val="9"/>
            <color indexed="8"/>
            <rFont val="Arial"/>
            <family val="2"/>
          </rPr>
          <t xml:space="preserve">
</t>
        </r>
      </text>
    </comment>
    <comment ref="H24" authorId="0" shapeId="0" xr:uid="{00000000-0006-0000-0300-000002000000}">
      <text>
        <r>
          <rPr>
            <sz val="9"/>
            <color indexed="8"/>
            <rFont val="Arial"/>
            <family val="2"/>
          </rPr>
          <t>le total du compte 87 doit être identique au compte 86.</t>
        </r>
        <r>
          <rPr>
            <sz val="9"/>
            <color indexed="8"/>
            <rFont val="Arial"/>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C34" authorId="0" shapeId="0" xr:uid="{00000000-0006-0000-0500-000001000000}">
      <text>
        <r>
          <rPr>
            <sz val="9"/>
            <color indexed="8"/>
            <rFont val="Arial"/>
            <family val="2"/>
          </rPr>
          <t>Compte à utiliser uniquement si le  référent-familles (1 ETP maxi) est un personnel extérieur à la structure (détaché et facturé)</t>
        </r>
        <r>
          <rPr>
            <sz val="9"/>
            <color indexed="8"/>
            <rFont val="Arial"/>
            <family val="2"/>
          </rPr>
          <t xml:space="preserve">
</t>
        </r>
      </text>
    </comment>
  </commentList>
</comments>
</file>

<file path=xl/sharedStrings.xml><?xml version="1.0" encoding="utf-8"?>
<sst xmlns="http://schemas.openxmlformats.org/spreadsheetml/2006/main" count="575" uniqueCount="336">
  <si>
    <t>NOTICE D’INFORMATION</t>
  </si>
  <si>
    <r>
      <rPr>
        <sz val="11"/>
        <color indexed="8"/>
        <rFont val="Arial"/>
        <family val="2"/>
      </rPr>
      <t>Dans un souci de simplification de la liquidation des prestations de service Animation globale et coordination et Animation collective familles,</t>
    </r>
    <r>
      <rPr>
        <b/>
        <sz val="11"/>
        <color indexed="8"/>
        <rFont val="Arial"/>
        <family val="2"/>
      </rPr>
      <t xml:space="preserve"> la Caf ne demande plus aux centres sociaux de transmettre leur budget sous la forme PLA.
=&gt; Il est cependant rappelé que la tenue d'une comptabilité générale et d'une comptabilité analytique relèvent des engagements de chaque gestionnaire - Cf Convention AGC, Conditions générales, article 3 Au regard de la tenue de la comptabilité.</t>
    </r>
  </si>
  <si>
    <r>
      <t xml:space="preserve">Les structures doivent </t>
    </r>
    <r>
      <rPr>
        <b/>
        <sz val="11"/>
        <color indexed="8"/>
        <rFont val="Arial"/>
        <family val="2"/>
      </rPr>
      <t xml:space="preserve">fournir leur budget global </t>
    </r>
    <r>
      <rPr>
        <sz val="11"/>
        <color indexed="8"/>
        <rFont val="Arial"/>
        <family val="2"/>
      </rPr>
      <t>dans lequel seront identifiés</t>
    </r>
    <r>
      <rPr>
        <b/>
        <sz val="11"/>
        <color indexed="8"/>
        <rFont val="Arial"/>
        <family val="2"/>
      </rPr>
      <t xml:space="preserve"> les comptes nécessaires au calcul des prestations de service</t>
    </r>
    <r>
      <rPr>
        <sz val="11"/>
        <color indexed="8"/>
        <rFont val="Arial"/>
        <family val="2"/>
      </rPr>
      <t xml:space="preserve"> Animation Globale et Coordination et Animation Collective Familles.</t>
    </r>
  </si>
  <si>
    <r>
      <t>Un support conçu au niveau national vous est proposé pour communiquer les</t>
    </r>
    <r>
      <rPr>
        <b/>
        <sz val="11"/>
        <color indexed="8"/>
        <rFont val="Arial"/>
        <family val="2"/>
      </rPr>
      <t xml:space="preserve"> comptes racines </t>
    </r>
    <r>
      <rPr>
        <sz val="11"/>
        <color indexed="8"/>
        <rFont val="Arial"/>
        <family val="2"/>
      </rPr>
      <t>et</t>
    </r>
    <r>
      <rPr>
        <b/>
        <sz val="11"/>
        <color indexed="8"/>
        <rFont val="Arial"/>
        <family val="2"/>
      </rPr>
      <t xml:space="preserve"> les sous-comptes indispensables à la liquidation </t>
    </r>
    <r>
      <rPr>
        <sz val="11"/>
        <color indexed="8"/>
        <rFont val="Arial"/>
        <family val="2"/>
      </rPr>
      <t>des prestations de service AGC et ACF.</t>
    </r>
  </si>
  <si>
    <t>Le formulaire national de déclaration des données se compose de :</t>
  </si>
  <si>
    <t>Onglet 1 :  Identification</t>
  </si>
  <si>
    <t>Onglet 2 :  Organigramme AGC ACF</t>
  </si>
  <si>
    <t>Onglet 3 :  Données financières structure</t>
  </si>
  <si>
    <t>Onglet 4 :  Données financières AGC PIL</t>
  </si>
  <si>
    <t>Onglet 5 :  Données financières ACF (à compléter si agrément ACF accordé)</t>
  </si>
  <si>
    <t>Onglet 6 :  Attestation Caf</t>
  </si>
  <si>
    <r>
      <t xml:space="preserve">Onglet 7 : Report Sias réservé à la Caf - Est </t>
    </r>
    <r>
      <rPr>
        <u/>
        <sz val="11"/>
        <color indexed="8"/>
        <rFont val="Arial"/>
        <family val="2"/>
      </rPr>
      <t>alimenté automatiquement</t>
    </r>
    <r>
      <rPr>
        <sz val="11"/>
        <color indexed="8"/>
        <rFont val="Arial"/>
        <family val="2"/>
      </rPr>
      <t xml:space="preserve"> par la saisie des onglets précédents</t>
    </r>
  </si>
  <si>
    <t>Onglet 8 :  Table des comptes</t>
  </si>
  <si>
    <t>Animation globale et coordination (AGC)</t>
  </si>
  <si>
    <t>Rappel de la formule de calcul :</t>
  </si>
  <si>
    <t>Montant de la prestation de service = [(Total annuel des dépenses de pilotage + Quote part de logistique) x 40%] dans la limite d’un plafond fixé annuellement par la Cnaf</t>
  </si>
  <si>
    <r>
      <t>Afin de renforcer l'action des Caf en faveur des structures d'animation de la vie sociale et de garantir l'objectif assigné à cette prestation de service de mieux qualifier la fonction de pilotage de l'animation globale et de la coordination, les</t>
    </r>
    <r>
      <rPr>
        <b/>
        <sz val="11"/>
        <color indexed="56"/>
        <rFont val="Arial"/>
        <family val="2"/>
      </rPr>
      <t xml:space="preserve"> </t>
    </r>
    <r>
      <rPr>
        <b/>
        <sz val="11"/>
        <color indexed="12"/>
        <rFont val="Arial"/>
        <family val="2"/>
      </rPr>
      <t xml:space="preserve">composantes de la formule de calcul ont été précisées </t>
    </r>
    <r>
      <rPr>
        <sz val="11"/>
        <color indexed="12"/>
        <rFont val="Arial"/>
        <family val="2"/>
      </rPr>
      <t>:</t>
    </r>
  </si>
  <si>
    <t>Dépenses de pilotage</t>
  </si>
  <si>
    <t>Salaires et charges
des personnels</t>
  </si>
  <si>
    <r>
      <t xml:space="preserve">* de direction : 2 Etp maxi (idem)
* d'accueil : </t>
    </r>
    <r>
      <rPr>
        <b/>
        <sz val="12"/>
        <color indexed="12"/>
        <rFont val="Arial"/>
        <family val="2"/>
      </rPr>
      <t>3 Etp maxi</t>
    </r>
    <r>
      <rPr>
        <b/>
        <sz val="12"/>
        <color indexed="8"/>
        <rFont val="Arial"/>
        <family val="2"/>
      </rPr>
      <t xml:space="preserve"> </t>
    </r>
    <r>
      <rPr>
        <b/>
        <sz val="12"/>
        <color indexed="12"/>
        <rFont val="Arial"/>
        <family val="2"/>
      </rPr>
      <t>(modification)</t>
    </r>
    <r>
      <rPr>
        <b/>
        <sz val="12"/>
        <color indexed="12"/>
        <rFont val="Arial"/>
        <family val="2"/>
      </rPr>
      <t xml:space="preserve">
</t>
    </r>
    <r>
      <rPr>
        <sz val="12"/>
        <color indexed="8"/>
        <rFont val="Arial"/>
        <family val="2"/>
      </rPr>
      <t>* chargé de la comptabilité et de la gestion : 1/2 Etp (idem)</t>
    </r>
  </si>
  <si>
    <t>Les autres dépenses de pilotage liées
à la fonction pilotage</t>
  </si>
  <si>
    <r>
      <rPr>
        <b/>
        <sz val="12"/>
        <color indexed="8"/>
        <rFont val="Arial"/>
        <family val="2"/>
      </rPr>
      <t xml:space="preserve">Dépenses relatives à la fonction pilotage, </t>
    </r>
    <r>
      <rPr>
        <sz val="12"/>
        <color indexed="8"/>
        <rFont val="Arial"/>
        <family val="2"/>
      </rPr>
      <t>comptes retenus par la Cnaf : voir onglet 8 "</t>
    </r>
    <r>
      <rPr>
        <b/>
        <sz val="12"/>
        <color indexed="12"/>
        <rFont val="Arial"/>
        <family val="2"/>
      </rPr>
      <t xml:space="preserve">Table des comptes", </t>
    </r>
    <r>
      <rPr>
        <sz val="12"/>
        <color indexed="8"/>
        <rFont val="Arial"/>
        <family val="2"/>
      </rPr>
      <t>notamment les comptes liés au fonctionnement des instances de décisions.</t>
    </r>
  </si>
  <si>
    <t>Quote part de logistique</t>
  </si>
  <si>
    <t>Définie par la Cnaf</t>
  </si>
  <si>
    <t xml:space="preserve"> 35% des dépenses de pilotage</t>
  </si>
  <si>
    <t>Animation collective Familles (ACF)</t>
  </si>
  <si>
    <t>Montant de la prestation de service =[(charges salariales du référent familles + quote part de logistique x 60%)] dans la limite d’un plafond fixé annuellement par la Cnaf</t>
  </si>
  <si>
    <t>Veuillez vous reporter à l'onglet  " 5- Données financières ACF"</t>
  </si>
  <si>
    <t>Les éléments de calcul retenus  sont :</t>
  </si>
  <si>
    <t>Charges salariales du référent familles</t>
  </si>
  <si>
    <t>Salaires et charges du référent familles
1 Etp maxi (inchangé)</t>
  </si>
  <si>
    <t>60% des charges salariales du référent familles</t>
  </si>
  <si>
    <t>Organigramme AGC ACF</t>
  </si>
  <si>
    <r>
      <t xml:space="preserve">L'organigramme recense l'ensemble des personnels de mise en oeuvre du projet social, à savoir :
</t>
    </r>
    <r>
      <rPr>
        <b/>
        <sz val="11"/>
        <color indexed="8"/>
        <rFont val="Arial"/>
        <family val="2"/>
      </rPr>
      <t xml:space="preserve">1/ le personnel directement embauché et salarié par le gestionnaire "centre social": </t>
    </r>
    <r>
      <rPr>
        <sz val="11"/>
        <color indexed="8"/>
        <rFont val="Arial"/>
        <family val="2"/>
      </rPr>
      <t xml:space="preserve">ses données financières sont à inscrire en comptes 64 "Frais de personnels" et 63A "Impôts et taxes" </t>
    </r>
    <r>
      <rPr>
        <b/>
        <sz val="11"/>
        <color indexed="12"/>
        <rFont val="Arial"/>
        <family val="2"/>
      </rPr>
      <t>de l'organigramme et dans les onglets 4 et 5.</t>
    </r>
    <r>
      <rPr>
        <b/>
        <sz val="11"/>
        <color indexed="12"/>
        <rFont val="Arial"/>
        <family val="2"/>
      </rPr>
      <t xml:space="preserve">
</t>
    </r>
    <r>
      <rPr>
        <sz val="11"/>
        <color indexed="8"/>
        <rFont val="Arial"/>
        <family val="2"/>
      </rPr>
      <t xml:space="preserve">
</t>
    </r>
    <r>
      <rPr>
        <b/>
        <sz val="11"/>
        <color indexed="8"/>
        <rFont val="Arial"/>
        <family val="2"/>
      </rPr>
      <t>2/ les autres personnels</t>
    </r>
    <r>
      <rPr>
        <sz val="11"/>
        <color indexed="8"/>
        <rFont val="Arial"/>
        <family val="2"/>
      </rPr>
      <t xml:space="preserve"> exerçant dans la structure et relevant d'un autre statut : selon leur situation, ils sont à identifier dans la colonne "mise à disposition" ou "personnels extérieurs". Leurs données financières </t>
    </r>
    <r>
      <rPr>
        <b/>
        <sz val="11"/>
        <color indexed="8"/>
        <rFont val="Arial"/>
        <family val="2"/>
      </rPr>
      <t>ne relèvent pas des comptes 64 et 63,</t>
    </r>
    <r>
      <rPr>
        <sz val="11"/>
        <color indexed="8"/>
        <rFont val="Arial"/>
        <family val="2"/>
      </rPr>
      <t xml:space="preserve"> sont à inscrire </t>
    </r>
    <r>
      <rPr>
        <b/>
        <sz val="11"/>
        <color indexed="12"/>
        <rFont val="Arial"/>
        <family val="2"/>
      </rPr>
      <t>dans les onglets 4 et 5</t>
    </r>
    <r>
      <rPr>
        <sz val="11"/>
        <color indexed="12"/>
        <rFont val="Arial"/>
        <family val="2"/>
      </rPr>
      <t xml:space="preserve"> :</t>
    </r>
    <r>
      <rPr>
        <sz val="11"/>
        <color indexed="12"/>
        <rFont val="Arial"/>
        <family val="2"/>
      </rPr>
      <t xml:space="preserve">
</t>
    </r>
    <r>
      <rPr>
        <sz val="11"/>
        <color indexed="8"/>
        <rFont val="Arial"/>
        <family val="2"/>
      </rPr>
      <t xml:space="preserve">- en compte 62 pour les personnels détachés et facturés (en AGC), en compte 62A7 pour l'ACF.
- en compte 86 et 87 pour les personnels mis à disposition par un tiers,. Pour rappel, une convention de mise à disposition doit être établie entre les deux parties.
Une zone de "commentaires" est disponible pour apporter toutes précisions utiles à la compréhension de la situation.
</t>
    </r>
  </si>
  <si>
    <r>
      <t xml:space="preserve">Attention, </t>
    </r>
    <r>
      <rPr>
        <sz val="12"/>
        <color indexed="8"/>
        <rFont val="Arial"/>
        <family val="2"/>
      </rPr>
      <t>concernant</t>
    </r>
    <r>
      <rPr>
        <b/>
        <sz val="12"/>
        <color indexed="8"/>
        <rFont val="Arial"/>
        <family val="2"/>
      </rPr>
      <t xml:space="preserve"> les postes liés à la fonction Pilotage, en cas de dépassement des Etp retenus pour le calcul de la Prestation de service, </t>
    </r>
    <r>
      <rPr>
        <sz val="12"/>
        <color indexed="8"/>
        <rFont val="Arial"/>
        <family val="2"/>
      </rPr>
      <t xml:space="preserve">le centre social doit appliquer une </t>
    </r>
    <r>
      <rPr>
        <b/>
        <sz val="12"/>
        <color indexed="8"/>
        <rFont val="Arial"/>
        <family val="2"/>
      </rPr>
      <t>proratisation des comptes 63 et 64</t>
    </r>
    <r>
      <rPr>
        <sz val="12"/>
        <color indexed="8"/>
        <rFont val="Arial"/>
        <family val="2"/>
      </rPr>
      <t>, et reporter le montant ainsi proratisé dans l'onglet 4 "Données Finançières AGC PIL"</t>
    </r>
  </si>
  <si>
    <t>=&gt;  Régle de Proratisation des ETP pour les fonctions Direction, Accueil et Comptabilité/Gestion</t>
  </si>
  <si>
    <t>La proratisation s’effectue à partir de la moyenne des salaires cumulés d’une même fonction multipliée par le nombre d’Etp maxi .</t>
  </si>
  <si>
    <t>Exemple :</t>
  </si>
  <si>
    <t>Pour une structure qui emploie 4,5 Etp en accueil (retenu Cnaf : 3 Etp), la proratisation à effectuer et à indiquer dans les comptes 64 &amp; 63 en Accueil sera  :</t>
  </si>
  <si>
    <t xml:space="preserve">somme des salaires   </t>
  </si>
  <si>
    <t>x 3</t>
  </si>
  <si>
    <t>somme des charges</t>
  </si>
  <si>
    <t xml:space="preserve"> x 3</t>
  </si>
  <si>
    <t>Veuillez vous reporter à l'onglet  " 2- Organigramme AGC ACF" (absence de liaisons excel avec les autres onglets)</t>
  </si>
  <si>
    <t>Le personnel doit être ventilé par fonction :</t>
  </si>
  <si>
    <t>* direction</t>
  </si>
  <si>
    <t>* accueil</t>
  </si>
  <si>
    <t>* comptabilité/gestion</t>
  </si>
  <si>
    <t>* personnel administratif</t>
  </si>
  <si>
    <t>* projet social, offres de service et activités (hors ACF)</t>
  </si>
  <si>
    <t>* animation collective familles</t>
  </si>
  <si>
    <t>Si une même personne occupe plusieurs fonctions, elle doit apparaître nommément dans chacune des fonctions occupées.</t>
  </si>
  <si>
    <r>
      <t>Dans la colonne "</t>
    </r>
    <r>
      <rPr>
        <u/>
        <sz val="11"/>
        <color indexed="8"/>
        <rFont val="Arial"/>
        <family val="2"/>
      </rPr>
      <t xml:space="preserve">% de temps mensuellement consacré à la fonction </t>
    </r>
    <r>
      <rPr>
        <sz val="11"/>
        <color indexed="8"/>
        <rFont val="Arial"/>
        <family val="2"/>
      </rPr>
      <t>" : indiquer l'équivalent temps plein mensuel effectué par l'agent dans la structure en pourcentage sans reporter le signe % : ex : 80% sera inscrit 80 .</t>
    </r>
  </si>
  <si>
    <r>
      <rPr>
        <b/>
        <sz val="11"/>
        <color indexed="12"/>
        <rFont val="Arial"/>
        <family val="2"/>
      </rPr>
      <t xml:space="preserve">Pour un même salarié exerçant plusieurs fonctions au sein de la structure, reporter systématiquement pour chacune des fonctions exercées, les 4 données suivantes : </t>
    </r>
    <r>
      <rPr>
        <sz val="11"/>
        <color indexed="8"/>
        <rFont val="Arial"/>
        <family val="2"/>
      </rPr>
      <t>ETP mensuel</t>
    </r>
    <r>
      <rPr>
        <b/>
        <sz val="11"/>
        <color indexed="12"/>
        <rFont val="Arial"/>
        <family val="2"/>
      </rPr>
      <t xml:space="preserve">, </t>
    </r>
    <r>
      <rPr>
        <sz val="11"/>
        <color indexed="8"/>
        <rFont val="Arial"/>
        <family val="2"/>
      </rPr>
      <t>salaire et charges, impôts et taxes annuels, temps de travail dans la fonction. Un calcul automatisé permet l'identification des montants affectés pour chacune de ces fonctions.</t>
    </r>
  </si>
  <si>
    <t>Attention ! N'oubliez pas d'enregistrer régulièrement votre saisie !</t>
  </si>
  <si>
    <t>FORMULAIRE  PRESTATION  DE  SERVICE  AGC ACF</t>
  </si>
  <si>
    <t>PREVISIONNEL</t>
  </si>
  <si>
    <t>N° dossier SIAS</t>
  </si>
  <si>
    <t>Nom du gestionnaire</t>
  </si>
  <si>
    <t>Nom Prénom du représentant légal</t>
  </si>
  <si>
    <t>Titre du représentant légal</t>
  </si>
  <si>
    <t>Autre titre (le cas échéant)</t>
  </si>
  <si>
    <t>Nom de l'équipement </t>
  </si>
  <si>
    <t>Activité</t>
  </si>
  <si>
    <t>Gestionnaire :</t>
  </si>
  <si>
    <t>Adresse :</t>
  </si>
  <si>
    <t>Code Postal :</t>
  </si>
  <si>
    <t>Commune :</t>
  </si>
  <si>
    <t>Tél :</t>
  </si>
  <si>
    <t>Fax :</t>
  </si>
  <si>
    <t>E-mail :</t>
  </si>
  <si>
    <t>Équipement :</t>
  </si>
  <si>
    <t>Nom du correspondant de l'équipement :</t>
  </si>
  <si>
    <t>Ce dossier comportant l'ensemble des onglets est à retourner  :</t>
  </si>
  <si>
    <t>- par mail à l'adresse suivante</t>
  </si>
  <si>
    <t>Dossier à nous retourner avant le :</t>
  </si>
  <si>
    <t>Un dossier incomplet allonge le traitement et entraîne donc un retard
dans le paiement de la prestation de service.</t>
  </si>
  <si>
    <t>Si vous rencontrez des difficultés pour renseigner
ou compléter ce formulaire, vous pouvez contacter :</t>
  </si>
  <si>
    <t>N° dossier</t>
  </si>
  <si>
    <t>Année</t>
  </si>
  <si>
    <t>Gestionnaire</t>
  </si>
  <si>
    <t>Equipement</t>
  </si>
  <si>
    <t>Commune</t>
  </si>
  <si>
    <t>Nature de l'aide</t>
  </si>
  <si>
    <t>PS AGC ACF</t>
  </si>
  <si>
    <t>Type de pièce</t>
  </si>
  <si>
    <t>Formulaire  national PREV</t>
  </si>
  <si>
    <t>FORMULAIRE  DE  PRESTATION  DE  SERVICE</t>
  </si>
  <si>
    <t>ANIMATION GLOBALE ET COORDINATION - ANIMATION COLLECTIVE FAMILLES</t>
  </si>
  <si>
    <t>Déclaration des salaires et charges par poste d'activité</t>
  </si>
  <si>
    <r>
      <t xml:space="preserve">*Si une même personne occupe plusieurs fonctions, elle doit apparaître dans chacune des fonctions occupées.
</t>
    </r>
    <r>
      <rPr>
        <b/>
        <sz val="10"/>
        <color indexed="10"/>
        <rFont val="Arial"/>
        <family val="2"/>
      </rPr>
      <t>Attention : Ne compléter que les cases blanches</t>
    </r>
  </si>
  <si>
    <r>
      <rPr>
        <b/>
        <sz val="8"/>
        <color indexed="8"/>
        <rFont val="Arial"/>
        <family val="2"/>
      </rPr>
      <t>Report automatique des Frais de personnels, Impôts/axes au regard du temps mensuelmt consacré à la fonction</t>
    </r>
  </si>
  <si>
    <r>
      <t xml:space="preserve">Pondération
du tps consacré à la fonction
</t>
    </r>
    <r>
      <rPr>
        <b/>
        <sz val="7"/>
        <color indexed="8"/>
        <rFont val="Arial"/>
        <family val="2"/>
      </rPr>
      <t>(en %)</t>
    </r>
  </si>
  <si>
    <t>Personnel mis à dispos° (cpte 86-87)</t>
  </si>
  <si>
    <t>Personnel extérieur détaché et facturé (cpte 62)</t>
  </si>
  <si>
    <t xml:space="preserve">
Nom- prénom</t>
  </si>
  <si>
    <t>Intitulé de l'emploi</t>
  </si>
  <si>
    <t>Date
d'entrée (E) ou de
sortie (S)</t>
  </si>
  <si>
    <t>Qualification  Diplômes et date d'obtention</t>
  </si>
  <si>
    <t>ETP annuel dans la structure</t>
  </si>
  <si>
    <t>Frais de personnel
(cpte 64)</t>
  </si>
  <si>
    <t>Impôts &amp; Taxes
(cpte 63A)</t>
  </si>
  <si>
    <t xml:space="preserve">% de temps mensuelmt
consacré à la fonction *
</t>
  </si>
  <si>
    <t>Frais de personnel en €
(cpte 64)</t>
  </si>
  <si>
    <t>Impôts &amp; Taxes en €
(cpte 63A)</t>
  </si>
  <si>
    <t>PILOTAGE</t>
  </si>
  <si>
    <t>Direction</t>
  </si>
  <si>
    <t>mettre une croix</t>
  </si>
  <si>
    <t>Accueil</t>
  </si>
  <si>
    <t>Comptabilité-gestion</t>
  </si>
  <si>
    <t>Sous-total</t>
  </si>
  <si>
    <t>Personnel administratif (responsable administratif, secrétariat….)</t>
  </si>
  <si>
    <t xml:space="preserve">Sous-total  </t>
  </si>
  <si>
    <t>Personnel  du projet social - offres de service -activités …</t>
  </si>
  <si>
    <t>ACF</t>
  </si>
  <si>
    <t xml:space="preserve">
Nom- prénom
(1 ETP maximum)</t>
  </si>
  <si>
    <t>Frais de personnel
(cpte 64)</t>
  </si>
  <si>
    <t>Impôts &amp; Taxes
(cpte 63A)</t>
  </si>
  <si>
    <t>Coordina° :
% temps consacré à la fonction RF</t>
  </si>
  <si>
    <t>Frais de personnel €
(cpte 64)</t>
  </si>
  <si>
    <t>Impôts &amp; Taxes €
(cpte 63A)</t>
  </si>
  <si>
    <r>
      <t xml:space="preserve">Pondération du tps consacré à la fonct° </t>
    </r>
    <r>
      <rPr>
        <b/>
        <sz val="7"/>
        <color indexed="8"/>
        <rFont val="Arial"/>
        <family val="2"/>
      </rPr>
      <t>(en %)</t>
    </r>
  </si>
  <si>
    <t>Personnel mis à dispo°
(cpte 86 - 87)</t>
  </si>
  <si>
    <t>Personnel extérieur détaché et facturé (cpte 62A7)</t>
  </si>
  <si>
    <t>Animation collective familles</t>
  </si>
  <si>
    <t>Réf-famil</t>
  </si>
  <si>
    <r>
      <t xml:space="preserve">TOTAL GENERAL </t>
    </r>
    <r>
      <rPr>
        <i/>
        <sz val="10"/>
        <color indexed="8"/>
        <rFont val="Arial"/>
        <family val="2"/>
      </rPr>
      <t>(des personnels mettant en œuvre le projet social AGC et ACF )</t>
    </r>
  </si>
  <si>
    <t>Aucune Prestation de service et aucun dossier ne sera étudié sans que nous ayons tous les documents.</t>
  </si>
  <si>
    <r>
      <t xml:space="preserve">COMMENTAIRES </t>
    </r>
    <r>
      <rPr>
        <i/>
        <sz val="10"/>
        <color indexed="8"/>
        <rFont val="Arial"/>
        <family val="2"/>
      </rPr>
      <t>(Indiquez ci-dessous tout commentaire que vous jugerez utile à la compréhension de votre dossier notamment si personnel mis à disposition ou détaché/facturé)</t>
    </r>
  </si>
  <si>
    <t>FORMULAIRE  DE  PRESTATION  DE  SERVICE AGC/ACF</t>
  </si>
  <si>
    <t>CHARGES</t>
  </si>
  <si>
    <t>PRODUITS</t>
  </si>
  <si>
    <t>COMPTES</t>
  </si>
  <si>
    <t>INTITULES COMPTES</t>
  </si>
  <si>
    <t>TOTAL CHARGES</t>
  </si>
  <si>
    <t>TOTAL PRODUITS</t>
  </si>
  <si>
    <t>Achats</t>
  </si>
  <si>
    <t>Vente de produits finis prestataires</t>
  </si>
  <si>
    <t>Services extérieurs</t>
  </si>
  <si>
    <t>Autres services extérieurs</t>
  </si>
  <si>
    <t>Impôts et taxes</t>
  </si>
  <si>
    <t>Doit correspondre à</t>
  </si>
  <si>
    <t>Frais de personnel</t>
  </si>
  <si>
    <t>Subventions d'exploitation</t>
  </si>
  <si>
    <t>Autres charges de gestion courante</t>
  </si>
  <si>
    <t>Produits de gestion</t>
  </si>
  <si>
    <t>Charges financières</t>
  </si>
  <si>
    <t>Produits financiers</t>
  </si>
  <si>
    <t>Charges exceptionnelles</t>
  </si>
  <si>
    <t>Produits exceptionnels</t>
  </si>
  <si>
    <t>Dotations aux amortissements,  aux provisions et engagements</t>
  </si>
  <si>
    <t>Reprise sur  provisions</t>
  </si>
  <si>
    <t>Impôt sur les bénéfices</t>
  </si>
  <si>
    <t>Transfert de charges</t>
  </si>
  <si>
    <t>SOUS-TOTAL</t>
  </si>
  <si>
    <t>Contributions</t>
  </si>
  <si>
    <t>Contrepartie des contributions</t>
  </si>
  <si>
    <t>PRODUITS : Détail des comptes racines utiles à la CAF</t>
  </si>
  <si>
    <t>70623-AGC</t>
  </si>
  <si>
    <t>Prestations reçues de la CAF</t>
  </si>
  <si>
    <t>70623-ACF</t>
  </si>
  <si>
    <t>70623-cl</t>
  </si>
  <si>
    <t>PS reçues pour CLSH (ALSH)</t>
  </si>
  <si>
    <t>70623-clas</t>
  </si>
  <si>
    <t>PS reçues pour Clas</t>
  </si>
  <si>
    <t>70623-eaje</t>
  </si>
  <si>
    <t>PS reçues pour Multi accueil</t>
  </si>
  <si>
    <t>70623-laep</t>
  </si>
  <si>
    <t>PS reçues pour Laep</t>
  </si>
  <si>
    <t>70623-mf</t>
  </si>
  <si>
    <t>PS reçues pour Médiation Familiale</t>
  </si>
  <si>
    <t>70623-ram</t>
  </si>
  <si>
    <t>PS reçues pour RAM</t>
  </si>
  <si>
    <t>Participation des usagers déductible de la PS  (spécifique EAJE)</t>
  </si>
  <si>
    <t>Participation des usagers non déductible de la PS</t>
  </si>
  <si>
    <t>Vente de marchandises</t>
  </si>
  <si>
    <t>Produits d'activités diverses</t>
  </si>
  <si>
    <t>Subvention d' ETAT</t>
  </si>
  <si>
    <t>Subvention de la REGION</t>
  </si>
  <si>
    <t>Subvention du  DEPARTEMENT</t>
  </si>
  <si>
    <t>Subvention de la COMMUNE</t>
  </si>
  <si>
    <t>Subvention des  ORGANISMES NATIONAUX dont MSA</t>
  </si>
  <si>
    <t>Subvention de fonctionnement CAF</t>
  </si>
  <si>
    <t>Subvention EPCI (intercom)</t>
  </si>
  <si>
    <t>Subvention entreprise</t>
  </si>
  <si>
    <t>748- 1</t>
  </si>
  <si>
    <t>Subvention fonds européens</t>
  </si>
  <si>
    <t>748- 2</t>
  </si>
  <si>
    <t xml:space="preserve"> Subventions autre entité publique</t>
  </si>
  <si>
    <t>FORMULAIRE  DE  PRESTATION  DE  SERVICE  AGC</t>
  </si>
  <si>
    <t>Attention : Si nécessaire, veuillez effectuer la proratisation des comptes 63 et 64 pour les 3 fonctions :
Direction, Accueil et Comptabilite/Gestion</t>
  </si>
  <si>
    <t>Fonction
Direction</t>
  </si>
  <si>
    <t>Fonction
Accueil</t>
  </si>
  <si>
    <t>Comptabilité gestion</t>
  </si>
  <si>
    <t>Instances de décisions</t>
  </si>
  <si>
    <t>TOTAL</t>
  </si>
  <si>
    <t>Etudes et recherches</t>
  </si>
  <si>
    <t>618 5</t>
  </si>
  <si>
    <t>Frais de colloque</t>
  </si>
  <si>
    <t>618 6</t>
  </si>
  <si>
    <t>Formation des bénévoles</t>
  </si>
  <si>
    <t>Personnel extérieur  (détaché facturé)</t>
  </si>
  <si>
    <t>Rémunération d'intermédiaires et honoraires</t>
  </si>
  <si>
    <t>622 6</t>
  </si>
  <si>
    <t>Frais de commissaire aux comptes et expert comptable</t>
  </si>
  <si>
    <t>622 7</t>
  </si>
  <si>
    <t>Frais d'acte et de contentieux</t>
  </si>
  <si>
    <t>Publicité, information et publications</t>
  </si>
  <si>
    <t>Déplacement, missions, réceptions</t>
  </si>
  <si>
    <t>625 8</t>
  </si>
  <si>
    <t>Fonctionnement des instances</t>
  </si>
  <si>
    <t>628 1</t>
  </si>
  <si>
    <t>Cotisation fédération</t>
  </si>
  <si>
    <t>628 4</t>
  </si>
  <si>
    <t>Frais de recrutement du personnel</t>
  </si>
  <si>
    <t>628 6</t>
  </si>
  <si>
    <t>Formation des salariés</t>
  </si>
  <si>
    <t>633- 63A</t>
  </si>
  <si>
    <t>Impôts et taxes liés aux frais de personnel</t>
  </si>
  <si>
    <t>635- 63B</t>
  </si>
  <si>
    <t>Autres impôts et taxes</t>
  </si>
  <si>
    <t>641 1</t>
  </si>
  <si>
    <t>Salaires bruts</t>
  </si>
  <si>
    <t>641 2</t>
  </si>
  <si>
    <t>Congés payés</t>
  </si>
  <si>
    <t>641 3</t>
  </si>
  <si>
    <t>Primes et gratifications</t>
  </si>
  <si>
    <t>641 4</t>
  </si>
  <si>
    <t>Indemnités et avantages divers</t>
  </si>
  <si>
    <t>Charges de sécurité sociale et de prévoyance</t>
  </si>
  <si>
    <t>Autres charges sociales</t>
  </si>
  <si>
    <t>Autres charges de personnel</t>
  </si>
  <si>
    <t>681 5</t>
  </si>
  <si>
    <t>Dotations aux provisions pour départ à la retraite ou licenciement</t>
  </si>
  <si>
    <t>Dotations aux amortissements, aux provisions et engagements</t>
  </si>
  <si>
    <t>Mise à disposition de personnel</t>
  </si>
  <si>
    <t>FORMULAIRE  DE  PRESTATION  DE  SERVICE  ACF</t>
  </si>
  <si>
    <t>CHARGES : Détail des comptes racines utiles à la CAF</t>
  </si>
  <si>
    <t>62A7</t>
  </si>
  <si>
    <t>Autres services extérieurs référent familles*</t>
  </si>
  <si>
    <t>70623 ACF</t>
  </si>
  <si>
    <t>Partic°usagers non déductibles PS</t>
  </si>
  <si>
    <t>63AA7</t>
  </si>
  <si>
    <r>
      <t xml:space="preserve">Impôts et taxes </t>
    </r>
    <r>
      <rPr>
        <b/>
        <i/>
        <sz val="12"/>
        <color indexed="8"/>
        <rFont val="Arial"/>
        <family val="2"/>
      </rPr>
      <t>du référent familles</t>
    </r>
  </si>
  <si>
    <t>63AB7</t>
  </si>
  <si>
    <t>Impôts et taxes Autres personnes ACF</t>
  </si>
  <si>
    <t>63 B7</t>
  </si>
  <si>
    <t>Autres impôts et taxesACF</t>
  </si>
  <si>
    <t>64A7</t>
  </si>
  <si>
    <r>
      <t xml:space="preserve">Frais de personnel </t>
    </r>
    <r>
      <rPr>
        <b/>
        <i/>
        <sz val="12"/>
        <color indexed="8"/>
        <rFont val="Arial"/>
        <family val="2"/>
      </rPr>
      <t xml:space="preserve">du référent familles </t>
    </r>
    <r>
      <rPr>
        <i/>
        <sz val="12"/>
        <color indexed="8"/>
        <rFont val="Arial"/>
        <family val="2"/>
      </rPr>
      <t>(6411+6412+6413+6414+645+647+648)</t>
    </r>
  </si>
  <si>
    <t>64B7</t>
  </si>
  <si>
    <t>Autre Frais de personnel CS Anim Fam</t>
  </si>
  <si>
    <t>Mise à disposition du référent familles</t>
  </si>
  <si>
    <r>
      <t xml:space="preserve">* Concernant le référent-familles,
'- le compte 62A7 est à utiliser </t>
    </r>
    <r>
      <rPr>
        <b/>
        <i/>
        <sz val="11"/>
        <color indexed="8"/>
        <rFont val="Arial"/>
        <family val="2"/>
      </rPr>
      <t>uniquement s'il s'agit d'un personnel détaché et facturé,</t>
    </r>
    <r>
      <rPr>
        <i/>
        <sz val="11"/>
        <color indexed="8"/>
        <rFont val="Arial"/>
        <family val="2"/>
      </rPr>
      <t xml:space="preserve"> pour y inscrire le coût de sa facturation (charges de personnels/impôts et taxes)
'- le compte 862 est à utiliser si le référent est mis à disposition par un tiers.</t>
    </r>
  </si>
  <si>
    <t>FORMULAIRE  DE  PRESTATION  DE  SERVICE AGC  ACF</t>
  </si>
  <si>
    <t>Cette fiche est à éditer et à transmettre à la Caf, une fois signée et datée par le représentant légal de la structure ou son délégataire (si vous n'utilisez pas la signature scannée), par mail ou par courrier.
Elle permet d'attester de l'exactitude de l'ensemble des informations contenues dans ce document transmis à la Caf.</t>
  </si>
  <si>
    <t>En cas de besoin, modifier les liaisons avec la feuille "1 identification" et re protéger</t>
  </si>
  <si>
    <t>Attestation des données transmises à la CAF</t>
  </si>
  <si>
    <t>IDENTIFICATION</t>
  </si>
  <si>
    <t>Nom</t>
  </si>
  <si>
    <t>Adresse</t>
  </si>
  <si>
    <t>Code postal</t>
  </si>
  <si>
    <t>Représentant légal</t>
  </si>
  <si>
    <t>Nom du responsable légal</t>
  </si>
  <si>
    <t>Titre</t>
  </si>
  <si>
    <t>Je soussignée agissant en qualité de xde l'équipement Centre social "xxxxx" à xxxxxxxxx
certife EXACTS les renseignements indiqués dans l'ensemble du document .</t>
  </si>
  <si>
    <t>à</t>
  </si>
  <si>
    <t>Le</t>
  </si>
  <si>
    <r>
      <t xml:space="preserve">Signature manuscrite du représentant légal ou de son délégataire*
</t>
    </r>
    <r>
      <rPr>
        <u/>
        <sz val="11"/>
        <color indexed="8"/>
        <rFont val="Arial"/>
        <family val="2"/>
      </rPr>
      <t>* signature précédée de la mention "par délégation"</t>
    </r>
  </si>
  <si>
    <t>Réservé service Caf</t>
  </si>
  <si>
    <t>CPTES
SIAS</t>
  </si>
  <si>
    <t xml:space="preserve">  ACTIVITE GLOBALE                                       Comptes ACT</t>
  </si>
  <si>
    <t xml:space="preserve">            PILOTAGE              Comptes PIL</t>
  </si>
  <si>
    <t>60A6</t>
  </si>
  <si>
    <t>61A6</t>
  </si>
  <si>
    <t>Autres services extérieurs référent familles</t>
  </si>
  <si>
    <t>Frais de commissaire aux comptes et expert compta</t>
  </si>
  <si>
    <t>Déplacements, missions et réceptions</t>
  </si>
  <si>
    <t>62A6</t>
  </si>
  <si>
    <t xml:space="preserve"> 63A</t>
  </si>
  <si>
    <t>Impôts et taxes liés aux frais de personnel (631 à 633)</t>
  </si>
  <si>
    <t>63A6</t>
  </si>
  <si>
    <t>63 B6</t>
  </si>
  <si>
    <t>Autres impots et taxes (634 à 639)</t>
  </si>
  <si>
    <t>63B6</t>
  </si>
  <si>
    <t>Impôts et taxes du référent familles</t>
  </si>
  <si>
    <t>Autres impôts et taxes ACF</t>
  </si>
  <si>
    <t>Frais de personnel Référent famille*
(* 6411+6412+6413+6414+645+647+648)</t>
  </si>
  <si>
    <t>Autres Frais de personnel CS Anim Fam</t>
  </si>
  <si>
    <t>64A6</t>
  </si>
  <si>
    <t>65A6</t>
  </si>
  <si>
    <t>66A6</t>
  </si>
  <si>
    <t>67A6</t>
  </si>
  <si>
    <t>68A6</t>
  </si>
  <si>
    <t>69A6</t>
  </si>
  <si>
    <t>86A6</t>
  </si>
  <si>
    <t>Pour report dans Sias</t>
  </si>
  <si>
    <t>Quotepart logisitque AGC</t>
  </si>
  <si>
    <t>Ligne 65 A 6 PIL</t>
  </si>
  <si>
    <t>Quotepart logistique ACF</t>
  </si>
  <si>
    <t>Ligne 65</t>
  </si>
  <si>
    <t>Fonction PILOTAGE : Table des comptes</t>
  </si>
  <si>
    <t>Comptes retenus par la Cnaf</t>
  </si>
  <si>
    <t>Mise à jour 10/2018</t>
  </si>
  <si>
    <t>Types de dépenses</t>
  </si>
  <si>
    <t>Identification des comptes</t>
  </si>
  <si>
    <t>Fonction de direction</t>
  </si>
  <si>
    <t xml:space="preserve">Etudes et recherches  </t>
  </si>
  <si>
    <t xml:space="preserve">Frais de colloque  </t>
  </si>
  <si>
    <t>Personnel détaché et facturé (personnel extérieur à la structure)</t>
  </si>
  <si>
    <t>Déplacements, missions, réceptions</t>
  </si>
  <si>
    <t>Taxes sur salaires</t>
  </si>
  <si>
    <t>633-  63A</t>
  </si>
  <si>
    <t>635-  63B</t>
  </si>
  <si>
    <t>Provision pour départ à la retraite ou licenciement</t>
  </si>
  <si>
    <t>Personnel mis à disposition et valorisé</t>
  </si>
  <si>
    <t>Fonction d’accueil</t>
  </si>
  <si>
    <t>Publicité, informations et publications</t>
  </si>
  <si>
    <t>Cotisation Fédération</t>
  </si>
  <si>
    <t>Formation  des salariés</t>
  </si>
  <si>
    <t>633- 63 A</t>
  </si>
  <si>
    <t>635 -63 B</t>
  </si>
  <si>
    <t>Comptabilité/ Gestion</t>
  </si>
  <si>
    <t>Frais de Commissaires aux comptes et expert comptable</t>
  </si>
  <si>
    <t>Frais d’actes et de contentieux</t>
  </si>
  <si>
    <t>Déplacements,  missions, réceptions</t>
  </si>
  <si>
    <t>618 6  ou  61 866 286</t>
  </si>
  <si>
    <t>Rémunérations d’intermédiaires et honoraires</t>
  </si>
  <si>
    <t>Publicité, information publications</t>
  </si>
  <si>
    <t>Déplacements, missions et réception</t>
  </si>
  <si>
    <r>
      <rPr>
        <b/>
        <sz val="14"/>
        <color indexed="8"/>
        <rFont val="Arial"/>
        <family val="2"/>
      </rPr>
      <t xml:space="preserve">DONNEES FINANCIERES PREVISIONNELLES 2024 RETENUES POUR LA FONCTION PILOTAGE
</t>
    </r>
    <r>
      <rPr>
        <b/>
        <sz val="12"/>
        <color indexed="8"/>
        <rFont val="Arial"/>
        <family val="2"/>
      </rPr>
      <t>( cf onglet 8 - Table des comptes )</t>
    </r>
  </si>
  <si>
    <t>L'organigramme prévisionnel 2025 doit être impérativement envoyé en même temps que le livret. Il doit correspondre au document "Répartition analytique du personnel" validé par la Caf.
En cas de différences, veuillez les noter dans la rubrique "commentaires" et contacter le chargé de développement.</t>
  </si>
  <si>
    <t>pole.territoires@caf32.caf.fr</t>
  </si>
  <si>
    <t>ORGANIGRAMME PREVISIONNEL  2026</t>
  </si>
  <si>
    <t>BUDGET PREVISIONNEL DE LA STRUCTURE du 01/01/2026 au 31/12/2026</t>
  </si>
  <si>
    <t>BUDGET PREVISIONNEL D'ANIMATION COLLECTIVE FAMILLES du 01/01/2026 au 31/12/2026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</si>
</sst>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C]d&quot; &quot;mmmm&quot; &quot;yyyy;@"/>
    <numFmt numFmtId="165" formatCode="#,##0.00&quot;    &quot;;#,##0.00&quot;    &quot;;&quot;-&quot;#&quot;    &quot;;@&quot; &quot;"/>
    <numFmt numFmtId="166" formatCode="#,##0.00&quot; &quot;;&quot;-&quot;#,##0.00&quot; &quot;"/>
    <numFmt numFmtId="167" formatCode="#,##0.00&quot; &quot;[$€-40C];[Red]&quot;-&quot;#,##0.00&quot; &quot;[$€-40C]"/>
  </numFmts>
  <fonts count="103" x14ac:knownFonts="1">
    <font>
      <sz val="11"/>
      <color rgb="FF000000"/>
      <name val="Calibri"/>
      <family val="2"/>
    </font>
    <font>
      <b/>
      <sz val="11"/>
      <color indexed="8"/>
      <name val="Arial"/>
      <family val="2"/>
    </font>
    <font>
      <sz val="11"/>
      <color indexed="8"/>
      <name val="Arial"/>
      <family val="2"/>
    </font>
    <font>
      <b/>
      <sz val="12"/>
      <color indexed="12"/>
      <name val="Arial"/>
      <family val="2"/>
    </font>
    <font>
      <u/>
      <sz val="11"/>
      <color indexed="8"/>
      <name val="Arial"/>
      <family val="2"/>
    </font>
    <font>
      <b/>
      <sz val="11"/>
      <color indexed="56"/>
      <name val="Arial"/>
      <family val="2"/>
    </font>
    <font>
      <b/>
      <sz val="11"/>
      <color indexed="12"/>
      <name val="Arial"/>
      <family val="2"/>
    </font>
    <font>
      <sz val="11"/>
      <color indexed="12"/>
      <name val="Arial"/>
      <family val="2"/>
    </font>
    <font>
      <sz val="12"/>
      <color indexed="8"/>
      <name val="Arial"/>
      <family val="2"/>
    </font>
    <font>
      <b/>
      <sz val="12"/>
      <color indexed="8"/>
      <name val="Arial"/>
      <family val="2"/>
    </font>
    <font>
      <b/>
      <i/>
      <sz val="11"/>
      <color indexed="8"/>
      <name val="Arial"/>
      <family val="2"/>
    </font>
    <font>
      <i/>
      <sz val="11"/>
      <color indexed="8"/>
      <name val="Arial"/>
      <family val="2"/>
    </font>
    <font>
      <b/>
      <sz val="14"/>
      <color indexed="8"/>
      <name val="Arial"/>
      <family val="2"/>
    </font>
    <font>
      <b/>
      <sz val="10"/>
      <color indexed="10"/>
      <name val="Arial"/>
      <family val="2"/>
    </font>
    <font>
      <b/>
      <sz val="7"/>
      <color indexed="8"/>
      <name val="Arial"/>
      <family val="2"/>
    </font>
    <font>
      <b/>
      <sz val="8"/>
      <color indexed="8"/>
      <name val="Arial"/>
      <family val="2"/>
    </font>
    <font>
      <sz val="9"/>
      <color indexed="8"/>
      <name val="Arial"/>
      <family val="2"/>
    </font>
    <font>
      <i/>
      <sz val="10"/>
      <color indexed="8"/>
      <name val="Arial"/>
      <family val="2"/>
    </font>
    <font>
      <i/>
      <sz val="12"/>
      <color indexed="8"/>
      <name val="Arial"/>
      <family val="2"/>
    </font>
    <font>
      <b/>
      <i/>
      <sz val="12"/>
      <color indexed="8"/>
      <name val="Arial"/>
      <family val="2"/>
    </font>
    <font>
      <sz val="11"/>
      <color rgb="FF000000"/>
      <name val="Calibri"/>
      <family val="2"/>
    </font>
    <font>
      <b/>
      <sz val="11"/>
      <color rgb="FFFF0000"/>
      <name val="Calibri"/>
      <family val="2"/>
    </font>
    <font>
      <b/>
      <sz val="11"/>
      <color rgb="FF008000"/>
      <name val="Calibri"/>
      <family val="2"/>
    </font>
    <font>
      <b/>
      <sz val="11"/>
      <color rgb="FF00B050"/>
      <name val="Calibri"/>
      <family val="2"/>
    </font>
    <font>
      <u/>
      <sz val="11"/>
      <color rgb="FF0000FF"/>
      <name val="Calibri"/>
      <family val="2"/>
    </font>
    <font>
      <b/>
      <i/>
      <sz val="16"/>
      <color rgb="FF000000"/>
      <name val="Calibri"/>
      <family val="2"/>
    </font>
    <font>
      <sz val="10"/>
      <color rgb="FF000000"/>
      <name val="Arial"/>
      <family val="2"/>
    </font>
    <font>
      <b/>
      <i/>
      <u/>
      <sz val="11"/>
      <color rgb="FF000000"/>
      <name val="Calibri"/>
      <family val="2"/>
    </font>
    <font>
      <sz val="12"/>
      <color rgb="FF000000"/>
      <name val="Calibri"/>
      <family val="2"/>
    </font>
    <font>
      <sz val="14"/>
      <color rgb="FF000000"/>
      <name val="Calibri"/>
      <family val="2"/>
    </font>
    <font>
      <sz val="11"/>
      <color rgb="FF000000"/>
      <name val="Arial"/>
      <family val="2"/>
    </font>
    <font>
      <b/>
      <sz val="12"/>
      <color rgb="FF0000FF"/>
      <name val="Arial"/>
      <family val="2"/>
    </font>
    <font>
      <b/>
      <sz val="12"/>
      <color rgb="FF0000FF"/>
      <name val="Calibri"/>
      <family val="2"/>
    </font>
    <font>
      <b/>
      <sz val="11"/>
      <color rgb="FF002060"/>
      <name val="Arial"/>
      <family val="2"/>
    </font>
    <font>
      <sz val="12"/>
      <color rgb="FF000000"/>
      <name val="Arial"/>
      <family val="2"/>
    </font>
    <font>
      <b/>
      <sz val="11"/>
      <color rgb="FF000000"/>
      <name val="Arial"/>
      <family val="2"/>
    </font>
    <font>
      <b/>
      <sz val="12"/>
      <color rgb="FF000000"/>
      <name val="Arial"/>
      <family val="2"/>
    </font>
    <font>
      <b/>
      <sz val="11"/>
      <color rgb="FF0000FF"/>
      <name val="Arial"/>
      <family val="2"/>
    </font>
    <font>
      <b/>
      <sz val="16"/>
      <color rgb="FF0000FF"/>
      <name val="Arial"/>
      <family val="2"/>
    </font>
    <font>
      <b/>
      <sz val="16"/>
      <color rgb="FF000000"/>
      <name val="Arial"/>
      <family val="2"/>
    </font>
    <font>
      <b/>
      <i/>
      <sz val="11"/>
      <color rgb="FF000000"/>
      <name val="Arial"/>
      <family val="2"/>
    </font>
    <font>
      <sz val="12"/>
      <color rgb="FFFF0000"/>
      <name val="Arial"/>
      <family val="2"/>
    </font>
    <font>
      <sz val="14"/>
      <color rgb="FFFF0000"/>
      <name val="Calibri"/>
      <family val="2"/>
    </font>
    <font>
      <b/>
      <i/>
      <sz val="12"/>
      <color rgb="FF000000"/>
      <name val="Calibri"/>
      <family val="2"/>
    </font>
    <font>
      <b/>
      <sz val="11"/>
      <color rgb="FF0000FF"/>
      <name val="Calibri"/>
      <family val="2"/>
    </font>
    <font>
      <b/>
      <sz val="11"/>
      <color rgb="FF000000"/>
      <name val="Calibri"/>
      <family val="2"/>
    </font>
    <font>
      <b/>
      <sz val="18"/>
      <color rgb="FFFFFFFF"/>
      <name val="Arial"/>
      <family val="2"/>
    </font>
    <font>
      <sz val="11"/>
      <color rgb="FFFFFFFF"/>
      <name val="Arial"/>
      <family val="2"/>
    </font>
    <font>
      <sz val="14"/>
      <color rgb="FF000000"/>
      <name val="Arial"/>
      <family val="2"/>
    </font>
    <font>
      <sz val="11"/>
      <color rgb="FFFF0000"/>
      <name val="Arial"/>
      <family val="2"/>
    </font>
    <font>
      <sz val="10"/>
      <color rgb="FFFF0000"/>
      <name val="Arial"/>
      <family val="2"/>
    </font>
    <font>
      <b/>
      <u/>
      <sz val="16"/>
      <color rgb="FF000000"/>
      <name val="Arial"/>
      <family val="2"/>
    </font>
    <font>
      <b/>
      <sz val="14"/>
      <color rgb="FF000000"/>
      <name val="Arial"/>
      <family val="2"/>
    </font>
    <font>
      <b/>
      <i/>
      <sz val="14"/>
      <color rgb="FF000000"/>
      <name val="Arial"/>
      <family val="2"/>
    </font>
    <font>
      <b/>
      <sz val="8"/>
      <color rgb="FF000000"/>
      <name val="Arial"/>
      <family val="2"/>
    </font>
    <font>
      <b/>
      <sz val="10"/>
      <color rgb="FF000000"/>
      <name val="Arial"/>
      <family val="2"/>
    </font>
    <font>
      <b/>
      <i/>
      <sz val="10"/>
      <color rgb="FF000000"/>
      <name val="Arial"/>
      <family val="2"/>
    </font>
    <font>
      <sz val="9"/>
      <color rgb="FF000000"/>
      <name val="Arial"/>
      <family val="2"/>
    </font>
    <font>
      <i/>
      <sz val="9"/>
      <color rgb="FF000000"/>
      <name val="Arial"/>
      <family val="2"/>
    </font>
    <font>
      <b/>
      <i/>
      <sz val="9"/>
      <color rgb="FF000000"/>
      <name val="Arial"/>
      <family val="2"/>
    </font>
    <font>
      <b/>
      <sz val="9"/>
      <color rgb="FF000000"/>
      <name val="Arial"/>
      <family val="2"/>
    </font>
    <font>
      <i/>
      <sz val="10"/>
      <color rgb="FF000000"/>
      <name val="Arial"/>
      <family val="2"/>
    </font>
    <font>
      <sz val="10"/>
      <color rgb="FF002060"/>
      <name val="Arial"/>
      <family val="2"/>
    </font>
    <font>
      <b/>
      <sz val="12"/>
      <color rgb="FF993300"/>
      <name val="Arial"/>
      <family val="2"/>
    </font>
    <font>
      <sz val="11"/>
      <color rgb="FF002060"/>
      <name val="Arial"/>
      <family val="2"/>
    </font>
    <font>
      <i/>
      <sz val="14"/>
      <color rgb="FF000000"/>
      <name val="Arial"/>
      <family val="2"/>
    </font>
    <font>
      <i/>
      <sz val="11"/>
      <color rgb="FFFF0000"/>
      <name val="Arial"/>
      <family val="2"/>
    </font>
    <font>
      <i/>
      <sz val="12"/>
      <color rgb="FF000000"/>
      <name val="Arial"/>
      <family val="2"/>
    </font>
    <font>
      <b/>
      <i/>
      <sz val="12"/>
      <color rgb="FF000000"/>
      <name val="Arial"/>
      <family val="2"/>
    </font>
    <font>
      <b/>
      <sz val="14"/>
      <color rgb="FF002060"/>
      <name val="Arial"/>
      <family val="2"/>
    </font>
    <font>
      <sz val="14"/>
      <color rgb="FF002060"/>
      <name val="Arial"/>
      <family val="2"/>
    </font>
    <font>
      <i/>
      <sz val="11"/>
      <color rgb="FF000000"/>
      <name val="Arial"/>
      <family val="2"/>
    </font>
    <font>
      <i/>
      <sz val="11"/>
      <color rgb="FF000000"/>
      <name val="Calibri"/>
      <family val="2"/>
    </font>
    <font>
      <i/>
      <sz val="11"/>
      <color rgb="FFFFFFFF"/>
      <name val="Arial"/>
      <family val="2"/>
    </font>
    <font>
      <i/>
      <sz val="9"/>
      <color rgb="FFFFFFFF"/>
      <name val="Arial"/>
      <family val="2"/>
    </font>
    <font>
      <b/>
      <sz val="11"/>
      <color rgb="FFFFFFFF"/>
      <name val="Arial"/>
      <family val="2"/>
    </font>
    <font>
      <b/>
      <u/>
      <sz val="14"/>
      <color rgb="FF000000"/>
      <name val="Arial"/>
      <family val="2"/>
    </font>
    <font>
      <b/>
      <sz val="24"/>
      <color rgb="FFFF0000"/>
      <name val="Arial"/>
      <family val="2"/>
    </font>
    <font>
      <b/>
      <sz val="12"/>
      <color rgb="FF002060"/>
      <name val="Arial"/>
      <family val="2"/>
    </font>
    <font>
      <sz val="12"/>
      <color rgb="FF002060"/>
      <name val="Arial"/>
      <family val="2"/>
    </font>
    <font>
      <i/>
      <sz val="12"/>
      <color rgb="FF002060"/>
      <name val="Arial"/>
      <family val="2"/>
    </font>
    <font>
      <i/>
      <sz val="12"/>
      <color rgb="FF0070C0"/>
      <name val="Arial"/>
      <family val="2"/>
    </font>
    <font>
      <b/>
      <i/>
      <sz val="12"/>
      <color rgb="FF002060"/>
      <name val="Arial"/>
      <family val="2"/>
    </font>
    <font>
      <b/>
      <sz val="14"/>
      <color rgb="FF0070C0"/>
      <name val="Arial"/>
      <family val="2"/>
    </font>
    <font>
      <b/>
      <sz val="12"/>
      <color rgb="FF0070C0"/>
      <name val="Verdana"/>
      <family val="2"/>
    </font>
    <font>
      <sz val="12"/>
      <color rgb="FFFFFFFF"/>
      <name val="Arial"/>
      <family val="2"/>
    </font>
    <font>
      <sz val="12"/>
      <color rgb="FFFFFFFF"/>
      <name val="Calibri"/>
      <family val="2"/>
    </font>
    <font>
      <b/>
      <i/>
      <sz val="12"/>
      <color rgb="FFFFFFFF"/>
      <name val="Arial"/>
      <family val="2"/>
    </font>
    <font>
      <b/>
      <sz val="12"/>
      <color rgb="FFFFFFFF"/>
      <name val="Arial"/>
      <family val="2"/>
    </font>
    <font>
      <b/>
      <sz val="12"/>
      <color rgb="FFFF0000"/>
      <name val="Arial"/>
      <family val="2"/>
    </font>
    <font>
      <sz val="14"/>
      <color rgb="FFFF0000"/>
      <name val="Arial"/>
      <family val="2"/>
    </font>
    <font>
      <i/>
      <sz val="9"/>
      <color rgb="FF000000"/>
      <name val="Calibri"/>
      <family val="2"/>
    </font>
    <font>
      <sz val="9"/>
      <color rgb="FF008000"/>
      <name val="Arial"/>
      <family val="2"/>
    </font>
    <font>
      <b/>
      <sz val="16"/>
      <color rgb="FFFFFFFF"/>
      <name val="Arial"/>
      <family val="2"/>
    </font>
    <font>
      <b/>
      <sz val="7"/>
      <color rgb="FF000000"/>
      <name val="Arial"/>
      <family val="2"/>
    </font>
    <font>
      <b/>
      <sz val="14"/>
      <color rgb="FFFF0000"/>
      <name val="Arial"/>
      <family val="2"/>
    </font>
    <font>
      <b/>
      <sz val="11"/>
      <color rgb="FFFF0000"/>
      <name val="Arial"/>
      <family val="2"/>
    </font>
    <font>
      <b/>
      <sz val="11"/>
      <color rgb="FFC00000"/>
      <name val="Arial"/>
      <family val="2"/>
    </font>
    <font>
      <u/>
      <sz val="14"/>
      <color rgb="FF000000"/>
      <name val="Arial"/>
      <family val="2"/>
    </font>
    <font>
      <b/>
      <sz val="20"/>
      <color rgb="FFFF0000"/>
      <name val="Arial"/>
      <family val="2"/>
    </font>
    <font>
      <b/>
      <i/>
      <sz val="10"/>
      <color rgb="FF002060"/>
      <name val="Arial"/>
      <family val="2"/>
    </font>
    <font>
      <b/>
      <sz val="18"/>
      <color rgb="FF000000"/>
      <name val="Verdana"/>
      <family val="2"/>
    </font>
    <font>
      <u/>
      <sz val="11"/>
      <color theme="10"/>
      <name val="Calibri"/>
      <family val="2"/>
    </font>
  </fonts>
  <fills count="26">
    <fill>
      <patternFill patternType="none"/>
    </fill>
    <fill>
      <patternFill patternType="gray125"/>
    </fill>
    <fill>
      <patternFill patternType="solid">
        <fgColor rgb="FFFFFFFF"/>
        <bgColor rgb="FFFFFFFF"/>
      </patternFill>
    </fill>
    <fill>
      <patternFill patternType="solid">
        <fgColor rgb="FF558ED5"/>
        <bgColor rgb="FF558ED5"/>
      </patternFill>
    </fill>
    <fill>
      <patternFill patternType="solid">
        <fgColor rgb="FFDCE6F2"/>
        <bgColor rgb="FFDCE6F2"/>
      </patternFill>
    </fill>
    <fill>
      <patternFill patternType="solid">
        <fgColor rgb="FFCCCCFF"/>
        <bgColor rgb="FFCCCCFF"/>
      </patternFill>
    </fill>
    <fill>
      <patternFill patternType="solid">
        <fgColor rgb="FFDDD9C3"/>
        <bgColor rgb="FFDDD9C3"/>
      </patternFill>
    </fill>
    <fill>
      <patternFill patternType="solid">
        <fgColor rgb="FFFFFFCC"/>
        <bgColor rgb="FFFFFFCC"/>
      </patternFill>
    </fill>
    <fill>
      <patternFill patternType="solid">
        <fgColor rgb="FFEEECE1"/>
        <bgColor rgb="FFEEECE1"/>
      </patternFill>
    </fill>
    <fill>
      <patternFill patternType="solid">
        <fgColor rgb="FFA2A2A3"/>
        <bgColor rgb="FFA2A2A3"/>
      </patternFill>
    </fill>
    <fill>
      <patternFill patternType="solid">
        <fgColor rgb="FFDCE6F1"/>
        <bgColor rgb="FFDCE6F1"/>
      </patternFill>
    </fill>
    <fill>
      <patternFill patternType="solid">
        <fgColor rgb="FFC6D9F1"/>
        <bgColor rgb="FFC6D9F1"/>
      </patternFill>
    </fill>
    <fill>
      <patternFill patternType="solid">
        <fgColor rgb="FFBFBFC0"/>
        <bgColor rgb="FFBFBFC0"/>
      </patternFill>
    </fill>
    <fill>
      <patternFill patternType="solid">
        <fgColor rgb="FFDDECFF"/>
        <bgColor rgb="FFDDECFF"/>
      </patternFill>
    </fill>
    <fill>
      <patternFill patternType="solid">
        <fgColor rgb="FFEFF5FF"/>
        <bgColor rgb="FFEFF5FF"/>
      </patternFill>
    </fill>
    <fill>
      <patternFill patternType="solid">
        <fgColor rgb="FFD9D9D9"/>
        <bgColor rgb="FFD9D9D9"/>
      </patternFill>
    </fill>
    <fill>
      <patternFill patternType="solid">
        <fgColor rgb="FFDAE8FE"/>
        <bgColor rgb="FFDAE8FE"/>
      </patternFill>
    </fill>
    <fill>
      <patternFill patternType="solid">
        <fgColor rgb="FFCFFBC9"/>
        <bgColor rgb="FFCFFBC9"/>
      </patternFill>
    </fill>
    <fill>
      <patternFill patternType="solid">
        <fgColor rgb="FFFDEADA"/>
        <bgColor rgb="FFFDEADA"/>
      </patternFill>
    </fill>
    <fill>
      <patternFill patternType="solid">
        <fgColor rgb="FFFFFF99"/>
        <bgColor rgb="FFFFFF99"/>
      </patternFill>
    </fill>
    <fill>
      <patternFill patternType="solid">
        <fgColor rgb="FF0066CC"/>
        <bgColor rgb="FF0066CC"/>
      </patternFill>
    </fill>
    <fill>
      <patternFill patternType="solid">
        <fgColor rgb="FFCCFFFF"/>
        <bgColor rgb="FFCCFFFF"/>
      </patternFill>
    </fill>
    <fill>
      <patternFill patternType="solid">
        <fgColor rgb="FFFFFF00"/>
        <bgColor rgb="FFFFFF00"/>
      </patternFill>
    </fill>
    <fill>
      <patternFill patternType="solid">
        <fgColor rgb="FFFCD5B5"/>
        <bgColor rgb="FFFCD5B5"/>
      </patternFill>
    </fill>
    <fill>
      <patternFill patternType="solid">
        <fgColor rgb="FF0070C0"/>
        <bgColor rgb="FF0070C0"/>
      </patternFill>
    </fill>
    <fill>
      <patternFill patternType="solid">
        <fgColor rgb="FFDBEEF4"/>
        <bgColor rgb="FFDBEEF4"/>
      </patternFill>
    </fill>
  </fills>
  <borders count="46">
    <border>
      <left/>
      <right/>
      <top/>
      <bottom/>
      <diagonal/>
    </border>
    <border>
      <left style="thin">
        <color rgb="FF000000"/>
      </left>
      <right style="thin">
        <color rgb="FF000000"/>
      </right>
      <top style="thin">
        <color rgb="FF000000"/>
      </top>
      <bottom style="thin">
        <color rgb="FF000000"/>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style="double">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double">
        <color rgb="FF000000"/>
      </left>
      <right style="double">
        <color rgb="FF000000"/>
      </right>
      <top style="thin">
        <color rgb="FF000000"/>
      </top>
      <bottom style="double">
        <color rgb="FF000000"/>
      </bottom>
      <diagonal/>
    </border>
    <border>
      <left style="double">
        <color rgb="FF000000"/>
      </left>
      <right style="thin">
        <color rgb="FF000000"/>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style="double">
        <color rgb="FF000000"/>
      </right>
      <top style="double">
        <color rgb="FF000000"/>
      </top>
      <bottom/>
      <diagonal/>
    </border>
    <border>
      <left style="thin">
        <color rgb="FF000000"/>
      </left>
      <right/>
      <top/>
      <bottom/>
      <diagonal/>
    </border>
    <border>
      <left style="double">
        <color rgb="FF000000"/>
      </left>
      <right style="double">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style="double">
        <color rgb="FF000000"/>
      </top>
      <bottom style="double">
        <color rgb="FF000000"/>
      </bottom>
      <diagonal/>
    </border>
    <border>
      <left style="thin">
        <color rgb="FF000000"/>
      </left>
      <right/>
      <top style="thin">
        <color rgb="FF000000"/>
      </top>
      <bottom/>
      <diagonal/>
    </border>
    <border>
      <left style="thin">
        <color rgb="FF000000"/>
      </left>
      <right style="double">
        <color rgb="FF000000"/>
      </right>
      <top style="double">
        <color rgb="FF000000"/>
      </top>
      <bottom style="double">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double">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thin">
        <color rgb="FF000000"/>
      </left>
      <right style="dashed">
        <color rgb="FF000000"/>
      </right>
      <top style="dashed">
        <color rgb="FF000000"/>
      </top>
      <bottom style="dashed">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thin">
        <color rgb="FF000000"/>
      </bottom>
      <diagonal/>
    </border>
  </borders>
  <cellStyleXfs count="13">
    <xf numFmtId="0" fontId="0" fillId="0" borderId="0"/>
    <xf numFmtId="0" fontId="21"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3" fillId="0" borderId="0" applyNumberFormat="0" applyBorder="0" applyProtection="0"/>
    <xf numFmtId="165" fontId="20" fillId="0" borderId="0" applyFont="0" applyBorder="0" applyProtection="0"/>
    <xf numFmtId="0" fontId="24" fillId="0" borderId="0" applyNumberFormat="0" applyBorder="0" applyProtection="0"/>
    <xf numFmtId="0" fontId="25" fillId="0" borderId="0" applyNumberFormat="0" applyBorder="0" applyProtection="0">
      <alignment horizontal="center"/>
    </xf>
    <xf numFmtId="0" fontId="25" fillId="0" borderId="0" applyNumberFormat="0" applyBorder="0" applyProtection="0">
      <alignment horizontal="center" textRotation="90"/>
    </xf>
    <xf numFmtId="0" fontId="26" fillId="0" borderId="0" applyNumberFormat="0" applyBorder="0" applyProtection="0"/>
    <xf numFmtId="0" fontId="27" fillId="0" borderId="0" applyNumberFormat="0" applyBorder="0" applyProtection="0"/>
    <xf numFmtId="167" fontId="27" fillId="0" borderId="0" applyBorder="0" applyProtection="0"/>
    <xf numFmtId="0" fontId="102" fillId="0" borderId="0" applyNumberFormat="0" applyFill="0" applyBorder="0" applyAlignment="0" applyProtection="0"/>
  </cellStyleXfs>
  <cellXfs count="593">
    <xf numFmtId="0" fontId="0" fillId="0" borderId="0" xfId="0"/>
    <xf numFmtId="0" fontId="28" fillId="0" borderId="0" xfId="0" applyFont="1" applyProtection="1"/>
    <xf numFmtId="0" fontId="29" fillId="0" borderId="0" xfId="0" applyFont="1" applyProtection="1"/>
    <xf numFmtId="0" fontId="30" fillId="0" borderId="0" xfId="0" applyFont="1" applyAlignment="1" applyProtection="1">
      <alignment horizontal="left" vertical="top" wrapText="1"/>
    </xf>
    <xf numFmtId="0" fontId="30" fillId="0" borderId="0" xfId="0" applyFont="1" applyAlignment="1" applyProtection="1">
      <alignment vertical="center" wrapText="1"/>
    </xf>
    <xf numFmtId="0" fontId="28" fillId="0" borderId="0" xfId="0" applyFont="1" applyAlignment="1" applyProtection="1"/>
    <xf numFmtId="0" fontId="28" fillId="0" borderId="0" xfId="0" applyFont="1" applyAlignment="1" applyProtection="1">
      <alignment horizontal="left" indent="1"/>
    </xf>
    <xf numFmtId="0" fontId="29" fillId="2" borderId="0" xfId="0" applyFont="1" applyFill="1" applyProtection="1"/>
    <xf numFmtId="0" fontId="31" fillId="0" borderId="0" xfId="0" applyFont="1" applyProtection="1"/>
    <xf numFmtId="0" fontId="32" fillId="0" borderId="0" xfId="0" applyFont="1" applyProtection="1"/>
    <xf numFmtId="0" fontId="33" fillId="2" borderId="0" xfId="0" applyFont="1" applyFill="1" applyAlignment="1" applyProtection="1">
      <alignment horizontal="left" vertical="center" wrapText="1"/>
    </xf>
    <xf numFmtId="0" fontId="34" fillId="0" borderId="0" xfId="0" applyFont="1"/>
    <xf numFmtId="0" fontId="35" fillId="0" borderId="0" xfId="0" applyFont="1" applyAlignment="1" applyProtection="1">
      <alignment horizontal="center" vertical="center" wrapText="1"/>
    </xf>
    <xf numFmtId="0" fontId="30" fillId="0" borderId="0" xfId="0" applyFont="1" applyAlignment="1" applyProtection="1">
      <alignment horizontal="center" vertical="center" wrapText="1"/>
    </xf>
    <xf numFmtId="0" fontId="36" fillId="0" borderId="1" xfId="0" applyFont="1" applyBorder="1" applyAlignment="1" applyProtection="1">
      <alignment horizontal="center" vertical="center" wrapText="1"/>
    </xf>
    <xf numFmtId="0" fontId="28" fillId="2" borderId="0" xfId="0" applyFont="1" applyFill="1" applyProtection="1"/>
    <xf numFmtId="0" fontId="31" fillId="2" borderId="0" xfId="0" applyFont="1" applyFill="1" applyProtection="1"/>
    <xf numFmtId="0" fontId="34" fillId="2" borderId="0" xfId="0" applyFont="1" applyFill="1" applyProtection="1"/>
    <xf numFmtId="0" fontId="34" fillId="0" borderId="0" xfId="0" applyFont="1" applyAlignment="1" applyProtection="1">
      <alignment horizontal="left" vertical="center" wrapText="1"/>
    </xf>
    <xf numFmtId="0" fontId="35" fillId="0" borderId="0" xfId="0" applyFont="1" applyFill="1" applyAlignment="1" applyProtection="1">
      <alignment horizontal="left"/>
    </xf>
    <xf numFmtId="0" fontId="30" fillId="0" borderId="0" xfId="0" applyFont="1" applyAlignment="1" applyProtection="1">
      <alignment horizontal="left"/>
    </xf>
    <xf numFmtId="0" fontId="32" fillId="2" borderId="0" xfId="0" applyFont="1" applyFill="1" applyProtection="1"/>
    <xf numFmtId="0" fontId="30" fillId="0" borderId="0" xfId="0" applyFont="1" applyProtection="1"/>
    <xf numFmtId="0" fontId="30" fillId="2" borderId="0" xfId="0" applyFont="1" applyFill="1" applyAlignment="1" applyProtection="1">
      <alignment vertical="center" wrapText="1"/>
    </xf>
    <xf numFmtId="0" fontId="37" fillId="2" borderId="0" xfId="0" applyFont="1" applyFill="1" applyAlignment="1" applyProtection="1">
      <alignment vertical="center" wrapText="1"/>
    </xf>
    <xf numFmtId="0" fontId="38" fillId="2" borderId="0" xfId="0" applyFont="1" applyFill="1" applyAlignment="1" applyProtection="1">
      <alignment horizontal="center" vertical="center"/>
    </xf>
    <xf numFmtId="0" fontId="39" fillId="2" borderId="0" xfId="0" applyFont="1" applyFill="1" applyAlignment="1" applyProtection="1">
      <alignment horizontal="center" vertical="center"/>
    </xf>
    <xf numFmtId="0" fontId="40" fillId="0" borderId="2" xfId="0" applyFont="1" applyFill="1" applyBorder="1" applyAlignment="1" applyProtection="1">
      <alignment vertical="center" readingOrder="1"/>
    </xf>
    <xf numFmtId="0" fontId="40" fillId="0" borderId="0" xfId="0" applyFont="1" applyFill="1" applyAlignment="1" applyProtection="1">
      <alignment horizontal="center" vertical="center" readingOrder="1"/>
    </xf>
    <xf numFmtId="0" fontId="30" fillId="0" borderId="3" xfId="0" applyFont="1" applyBorder="1" applyAlignment="1" applyProtection="1">
      <alignment vertical="center" wrapText="1"/>
    </xf>
    <xf numFmtId="0" fontId="40" fillId="0" borderId="2" xfId="0" applyFont="1" applyFill="1" applyBorder="1" applyAlignment="1" applyProtection="1">
      <alignment horizontal="right" vertical="center" readingOrder="1"/>
    </xf>
    <xf numFmtId="0" fontId="30" fillId="0" borderId="0" xfId="0" applyFont="1" applyAlignment="1" applyProtection="1">
      <alignment horizontal="left" vertical="center" wrapText="1"/>
    </xf>
    <xf numFmtId="0" fontId="30" fillId="0" borderId="3" xfId="0" applyFont="1" applyBorder="1" applyAlignment="1" applyProtection="1">
      <alignment horizontal="left" vertical="center" wrapText="1"/>
    </xf>
    <xf numFmtId="0" fontId="35" fillId="0" borderId="0" xfId="0" applyFont="1" applyAlignment="1" applyProtection="1">
      <alignment horizontal="left" vertical="center" wrapText="1"/>
    </xf>
    <xf numFmtId="0" fontId="28" fillId="0" borderId="4" xfId="0" applyFont="1" applyBorder="1" applyProtection="1"/>
    <xf numFmtId="0" fontId="30" fillId="0" borderId="5" xfId="0" applyFont="1" applyBorder="1" applyAlignment="1" applyProtection="1">
      <alignment horizontal="left" vertical="center" wrapText="1"/>
    </xf>
    <xf numFmtId="0" fontId="34" fillId="0" borderId="5" xfId="0" applyFont="1" applyBorder="1" applyAlignment="1" applyProtection="1">
      <alignment horizontal="left" vertical="center" wrapText="1"/>
    </xf>
    <xf numFmtId="0" fontId="41" fillId="0" borderId="5" xfId="0" applyFont="1" applyBorder="1" applyAlignment="1" applyProtection="1">
      <alignment horizontal="left" vertical="center" wrapText="1"/>
    </xf>
    <xf numFmtId="0" fontId="42" fillId="0" borderId="5" xfId="0" applyFont="1" applyBorder="1" applyProtection="1"/>
    <xf numFmtId="0" fontId="34" fillId="0" borderId="6" xfId="0" applyFont="1" applyBorder="1" applyAlignment="1" applyProtection="1">
      <alignment horizontal="left" vertical="center" wrapText="1"/>
    </xf>
    <xf numFmtId="0" fontId="30" fillId="0" borderId="0" xfId="0" applyFont="1" applyAlignment="1" applyProtection="1">
      <alignment vertical="top" wrapText="1"/>
    </xf>
    <xf numFmtId="0" fontId="43" fillId="0" borderId="0" xfId="0" applyFont="1"/>
    <xf numFmtId="0" fontId="0" fillId="0" borderId="0" xfId="0" applyProtection="1"/>
    <xf numFmtId="0" fontId="37" fillId="2" borderId="0" xfId="0" applyFont="1" applyFill="1" applyProtection="1"/>
    <xf numFmtId="0" fontId="44" fillId="2" borderId="0" xfId="0" applyFont="1" applyFill="1" applyProtection="1"/>
    <xf numFmtId="0" fontId="45" fillId="2" borderId="0" xfId="0" applyFont="1" applyFill="1" applyProtection="1"/>
    <xf numFmtId="0" fontId="0" fillId="2" borderId="0" xfId="0" applyFill="1"/>
    <xf numFmtId="0" fontId="46" fillId="0" borderId="0" xfId="0" applyFont="1" applyFill="1" applyAlignment="1" applyProtection="1">
      <alignment horizontal="center" vertical="top"/>
    </xf>
    <xf numFmtId="0" fontId="30" fillId="0" borderId="0" xfId="0" applyFont="1" applyFill="1" applyProtection="1"/>
    <xf numFmtId="0" fontId="46" fillId="3" borderId="0" xfId="0" applyFont="1" applyFill="1" applyProtection="1"/>
    <xf numFmtId="0" fontId="46" fillId="0" borderId="0" xfId="0" applyFont="1" applyFill="1" applyProtection="1"/>
    <xf numFmtId="0" fontId="47" fillId="0" borderId="0" xfId="0" applyFont="1" applyFill="1" applyProtection="1"/>
    <xf numFmtId="0" fontId="48" fillId="0" borderId="0" xfId="0" applyFont="1" applyProtection="1"/>
    <xf numFmtId="0" fontId="30" fillId="2" borderId="0" xfId="0" applyFont="1" applyFill="1" applyProtection="1"/>
    <xf numFmtId="0" fontId="49" fillId="0" borderId="0" xfId="0" applyFont="1" applyProtection="1"/>
    <xf numFmtId="0" fontId="50" fillId="0" borderId="0" xfId="0" applyFont="1" applyProtection="1"/>
    <xf numFmtId="0" fontId="51" fillId="0" borderId="0" xfId="0" applyFont="1" applyProtection="1"/>
    <xf numFmtId="0" fontId="35" fillId="0" borderId="0" xfId="0" applyFont="1" applyProtection="1"/>
    <xf numFmtId="0" fontId="35" fillId="0" borderId="0" xfId="0" applyFont="1" applyFill="1" applyProtection="1"/>
    <xf numFmtId="0" fontId="35" fillId="0" borderId="1" xfId="0" applyFont="1" applyFill="1" applyBorder="1" applyAlignment="1" applyProtection="1">
      <alignment horizontal="center" vertical="center"/>
      <protection locked="0"/>
    </xf>
    <xf numFmtId="0" fontId="52" fillId="2" borderId="0" xfId="0" applyFont="1" applyFill="1" applyAlignment="1" applyProtection="1">
      <alignment vertical="center"/>
    </xf>
    <xf numFmtId="0" fontId="30" fillId="0" borderId="0" xfId="0" applyFont="1"/>
    <xf numFmtId="0" fontId="34" fillId="2" borderId="0" xfId="0" applyFont="1" applyFill="1" applyAlignment="1" applyProtection="1">
      <alignment vertical="center"/>
    </xf>
    <xf numFmtId="0" fontId="34" fillId="2" borderId="0" xfId="0" applyFont="1" applyFill="1" applyAlignment="1" applyProtection="1"/>
    <xf numFmtId="0" fontId="34" fillId="2" borderId="0" xfId="0" applyFont="1" applyFill="1" applyAlignment="1" applyProtection="1">
      <alignment wrapText="1"/>
    </xf>
    <xf numFmtId="0" fontId="30" fillId="4" borderId="0" xfId="0" applyFont="1" applyFill="1" applyProtection="1"/>
    <xf numFmtId="0" fontId="30" fillId="5" borderId="0" xfId="0" applyFont="1" applyFill="1" applyProtection="1"/>
    <xf numFmtId="164" fontId="46" fillId="2" borderId="0" xfId="0" applyNumberFormat="1" applyFont="1" applyFill="1" applyAlignment="1" applyProtection="1"/>
    <xf numFmtId="0" fontId="53" fillId="0" borderId="0" xfId="0" applyFont="1" applyAlignment="1" applyProtection="1">
      <alignment vertical="center" wrapText="1"/>
    </xf>
    <xf numFmtId="0" fontId="30" fillId="0" borderId="0" xfId="0" applyFont="1" applyAlignment="1" applyProtection="1">
      <alignment vertical="center"/>
    </xf>
    <xf numFmtId="0" fontId="48" fillId="0" borderId="0" xfId="0" applyFont="1" applyAlignment="1" applyProtection="1">
      <alignment vertical="center"/>
    </xf>
    <xf numFmtId="0" fontId="34" fillId="2" borderId="7" xfId="0" applyFont="1" applyFill="1" applyBorder="1" applyAlignment="1" applyProtection="1">
      <alignment horizontal="center" vertical="top"/>
    </xf>
    <xf numFmtId="0" fontId="35" fillId="2" borderId="1" xfId="0" applyFont="1" applyFill="1" applyBorder="1" applyAlignment="1" applyProtection="1">
      <alignment horizontal="center"/>
    </xf>
    <xf numFmtId="1" fontId="35" fillId="2" borderId="1" xfId="0" applyNumberFormat="1" applyFont="1" applyFill="1" applyBorder="1" applyAlignment="1" applyProtection="1">
      <alignment horizontal="center"/>
    </xf>
    <xf numFmtId="49" fontId="35" fillId="2" borderId="1" xfId="0" applyNumberFormat="1" applyFont="1" applyFill="1" applyBorder="1" applyAlignment="1" applyProtection="1">
      <alignment horizontal="center" vertical="center" wrapText="1"/>
    </xf>
    <xf numFmtId="0" fontId="35" fillId="2" borderId="8" xfId="0" applyFont="1" applyFill="1" applyBorder="1" applyAlignment="1" applyProtection="1">
      <alignment horizontal="center"/>
    </xf>
    <xf numFmtId="0" fontId="36" fillId="0" borderId="0" xfId="0" applyFont="1" applyFill="1" applyAlignment="1" applyProtection="1">
      <alignment horizontal="center" vertical="center"/>
    </xf>
    <xf numFmtId="0" fontId="26" fillId="0" borderId="0" xfId="0" applyFont="1" applyFill="1" applyAlignment="1" applyProtection="1">
      <alignment vertical="center" wrapText="1"/>
    </xf>
    <xf numFmtId="0" fontId="30" fillId="2" borderId="0" xfId="0" applyFont="1" applyFill="1" applyAlignment="1" applyProtection="1">
      <alignment vertical="center"/>
    </xf>
    <xf numFmtId="0" fontId="54" fillId="2" borderId="0" xfId="0" applyFont="1" applyFill="1" applyAlignment="1" applyProtection="1">
      <alignment horizontal="center" vertical="top" wrapText="1"/>
    </xf>
    <xf numFmtId="0" fontId="55" fillId="4" borderId="1" xfId="0" applyFont="1" applyFill="1" applyBorder="1" applyAlignment="1" applyProtection="1">
      <alignment horizontal="left"/>
    </xf>
    <xf numFmtId="4" fontId="55" fillId="4" borderId="9" xfId="0" applyNumberFormat="1" applyFont="1" applyFill="1" applyBorder="1" applyAlignment="1" applyProtection="1">
      <alignment horizontal="center"/>
    </xf>
    <xf numFmtId="4" fontId="55" fillId="4" borderId="10" xfId="0" applyNumberFormat="1" applyFont="1" applyFill="1" applyBorder="1" applyAlignment="1" applyProtection="1">
      <alignment horizontal="center"/>
    </xf>
    <xf numFmtId="2" fontId="56" fillId="6" borderId="11" xfId="0" applyNumberFormat="1" applyFont="1" applyFill="1" applyBorder="1" applyAlignment="1" applyProtection="1">
      <alignment horizontal="center"/>
    </xf>
    <xf numFmtId="2" fontId="56" fillId="2" borderId="0" xfId="0" applyNumberFormat="1" applyFont="1" applyFill="1" applyAlignment="1" applyProtection="1">
      <alignment horizontal="center"/>
    </xf>
    <xf numFmtId="0" fontId="57" fillId="0" borderId="1" xfId="0" applyFont="1" applyBorder="1" applyAlignment="1" applyProtection="1">
      <alignment vertical="center"/>
      <protection locked="0"/>
    </xf>
    <xf numFmtId="0" fontId="57" fillId="0" borderId="1" xfId="0" applyFont="1" applyBorder="1" applyAlignment="1" applyProtection="1">
      <alignment horizontal="center" vertical="center"/>
      <protection locked="0"/>
    </xf>
    <xf numFmtId="2" fontId="57" fillId="0" borderId="1" xfId="0" applyNumberFormat="1" applyFont="1" applyBorder="1" applyAlignment="1" applyProtection="1">
      <alignment horizontal="center" vertical="center"/>
      <protection locked="0"/>
    </xf>
    <xf numFmtId="4" fontId="57" fillId="0" borderId="1" xfId="0" applyNumberFormat="1" applyFont="1" applyBorder="1" applyAlignment="1" applyProtection="1">
      <alignment horizontal="center" vertical="center"/>
      <protection locked="0"/>
    </xf>
    <xf numFmtId="4" fontId="58" fillId="7" borderId="9" xfId="0" applyNumberFormat="1" applyFont="1" applyFill="1" applyBorder="1" applyAlignment="1" applyProtection="1">
      <alignment horizontal="center" vertical="center"/>
    </xf>
    <xf numFmtId="4" fontId="58" fillId="7" borderId="10" xfId="0" applyNumberFormat="1" applyFont="1" applyFill="1" applyBorder="1" applyAlignment="1" applyProtection="1">
      <alignment horizontal="center" vertical="center"/>
    </xf>
    <xf numFmtId="2" fontId="58" fillId="8" borderId="12" xfId="0" applyNumberFormat="1" applyFont="1" applyFill="1" applyBorder="1" applyAlignment="1" applyProtection="1">
      <alignment horizontal="center" vertical="center"/>
    </xf>
    <xf numFmtId="2" fontId="58" fillId="2" borderId="0" xfId="0" applyNumberFormat="1" applyFont="1" applyFill="1" applyAlignment="1" applyProtection="1">
      <alignment horizontal="center" vertical="center"/>
    </xf>
    <xf numFmtId="0" fontId="55" fillId="0" borderId="13" xfId="0" applyFont="1" applyBorder="1" applyAlignment="1" applyProtection="1">
      <alignment horizontal="center" vertical="center"/>
      <protection locked="0"/>
    </xf>
    <xf numFmtId="0" fontId="55" fillId="0" borderId="1" xfId="0" applyFont="1" applyBorder="1" applyAlignment="1" applyProtection="1">
      <alignment horizontal="center" vertical="center"/>
      <protection locked="0"/>
    </xf>
    <xf numFmtId="4" fontId="55" fillId="4" borderId="9" xfId="0" applyNumberFormat="1" applyFont="1" applyFill="1" applyBorder="1" applyAlignment="1" applyProtection="1">
      <alignment horizontal="center" vertical="center"/>
    </xf>
    <xf numFmtId="4" fontId="55" fillId="4" borderId="10" xfId="0" applyNumberFormat="1" applyFont="1" applyFill="1" applyBorder="1" applyAlignment="1" applyProtection="1">
      <alignment horizontal="center" vertical="center"/>
    </xf>
    <xf numFmtId="2" fontId="56" fillId="6" borderId="11" xfId="0" applyNumberFormat="1" applyFont="1" applyFill="1" applyBorder="1" applyAlignment="1" applyProtection="1">
      <alignment horizontal="center" vertical="center"/>
    </xf>
    <xf numFmtId="2" fontId="56" fillId="2" borderId="0" xfId="0" applyNumberFormat="1" applyFont="1" applyFill="1" applyAlignment="1" applyProtection="1">
      <alignment horizontal="center" vertical="center"/>
    </xf>
    <xf numFmtId="4" fontId="55" fillId="4" borderId="1" xfId="0" applyNumberFormat="1" applyFont="1" applyFill="1" applyBorder="1" applyAlignment="1" applyProtection="1">
      <alignment horizontal="center" vertical="center"/>
    </xf>
    <xf numFmtId="2" fontId="57" fillId="2" borderId="1" xfId="0" applyNumberFormat="1" applyFont="1" applyFill="1" applyBorder="1" applyAlignment="1" applyProtection="1">
      <alignment horizontal="center" vertical="center"/>
      <protection locked="0"/>
    </xf>
    <xf numFmtId="4" fontId="55" fillId="0" borderId="1" xfId="0" applyNumberFormat="1" applyFont="1" applyBorder="1" applyAlignment="1" applyProtection="1">
      <alignment horizontal="center" vertical="center"/>
      <protection locked="0"/>
    </xf>
    <xf numFmtId="0" fontId="57" fillId="2" borderId="1" xfId="0" applyFont="1" applyFill="1" applyBorder="1" applyAlignment="1" applyProtection="1">
      <alignment vertical="center"/>
      <protection locked="0"/>
    </xf>
    <xf numFmtId="4" fontId="57" fillId="2" borderId="1" xfId="0" applyNumberFormat="1" applyFont="1" applyFill="1" applyBorder="1" applyAlignment="1" applyProtection="1">
      <alignment horizontal="center" vertical="center"/>
      <protection locked="0"/>
    </xf>
    <xf numFmtId="4" fontId="57" fillId="0" borderId="14" xfId="0" applyNumberFormat="1" applyFont="1" applyBorder="1" applyAlignment="1" applyProtection="1">
      <alignment horizontal="center" vertical="center"/>
      <protection locked="0"/>
    </xf>
    <xf numFmtId="2" fontId="26" fillId="0" borderId="14" xfId="0" applyNumberFormat="1" applyFont="1" applyBorder="1" applyAlignment="1" applyProtection="1">
      <alignment horizontal="center" vertical="center"/>
      <protection locked="0"/>
    </xf>
    <xf numFmtId="2" fontId="58" fillId="8" borderId="15" xfId="0" applyNumberFormat="1" applyFont="1" applyFill="1" applyBorder="1" applyAlignment="1" applyProtection="1">
      <alignment horizontal="center" vertical="center"/>
    </xf>
    <xf numFmtId="4" fontId="59" fillId="4" borderId="16" xfId="0" applyNumberFormat="1" applyFont="1" applyFill="1" applyBorder="1" applyAlignment="1" applyProtection="1">
      <alignment horizontal="center"/>
    </xf>
    <xf numFmtId="4" fontId="59" fillId="4" borderId="17" xfId="0" applyNumberFormat="1" applyFont="1" applyFill="1" applyBorder="1" applyAlignment="1" applyProtection="1">
      <alignment horizontal="center"/>
    </xf>
    <xf numFmtId="2" fontId="59" fillId="2" borderId="18" xfId="0" applyNumberFormat="1" applyFont="1" applyFill="1" applyBorder="1" applyAlignment="1" applyProtection="1">
      <alignment horizontal="center"/>
    </xf>
    <xf numFmtId="2" fontId="59" fillId="2" borderId="0" xfId="0" applyNumberFormat="1" applyFont="1" applyFill="1" applyAlignment="1" applyProtection="1">
      <alignment horizontal="center"/>
    </xf>
    <xf numFmtId="0" fontId="56" fillId="2" borderId="0" xfId="0" applyFont="1" applyFill="1" applyAlignment="1" applyProtection="1">
      <alignment vertical="center"/>
    </xf>
    <xf numFmtId="0" fontId="45" fillId="2" borderId="0" xfId="0" applyFont="1" applyFill="1" applyAlignment="1" applyProtection="1">
      <alignment horizontal="center" vertical="center"/>
    </xf>
    <xf numFmtId="0" fontId="57" fillId="2" borderId="0" xfId="0" applyFont="1" applyFill="1" applyProtection="1"/>
    <xf numFmtId="4" fontId="59" fillId="2" borderId="0" xfId="0" applyNumberFormat="1" applyFont="1" applyFill="1" applyAlignment="1" applyProtection="1">
      <alignment horizontal="center"/>
    </xf>
    <xf numFmtId="0" fontId="60" fillId="4" borderId="7" xfId="0" applyFont="1" applyFill="1" applyBorder="1" applyAlignment="1" applyProtection="1"/>
    <xf numFmtId="0" fontId="60" fillId="4" borderId="19" xfId="0" applyFont="1" applyFill="1" applyBorder="1" applyAlignment="1" applyProtection="1"/>
    <xf numFmtId="0" fontId="60" fillId="4" borderId="20" xfId="0" applyFont="1" applyFill="1" applyBorder="1" applyAlignment="1" applyProtection="1"/>
    <xf numFmtId="0" fontId="60" fillId="2" borderId="0" xfId="0" applyFont="1" applyFill="1" applyAlignment="1" applyProtection="1"/>
    <xf numFmtId="0" fontId="60" fillId="4" borderId="21" xfId="0" applyFont="1" applyFill="1" applyBorder="1" applyAlignment="1" applyProtection="1"/>
    <xf numFmtId="0" fontId="60" fillId="4" borderId="22" xfId="0" applyFont="1" applyFill="1" applyBorder="1" applyAlignment="1" applyProtection="1"/>
    <xf numFmtId="2" fontId="59" fillId="6" borderId="23" xfId="0" applyNumberFormat="1" applyFont="1" applyFill="1" applyBorder="1" applyAlignment="1" applyProtection="1">
      <alignment horizontal="center"/>
    </xf>
    <xf numFmtId="4" fontId="26" fillId="2" borderId="1" xfId="0" applyNumberFormat="1" applyFont="1" applyFill="1" applyBorder="1" applyAlignment="1" applyProtection="1">
      <alignment horizontal="center" vertical="center"/>
      <protection locked="0"/>
    </xf>
    <xf numFmtId="4" fontId="26" fillId="0" borderId="1" xfId="0" applyNumberFormat="1" applyFont="1" applyBorder="1" applyAlignment="1" applyProtection="1">
      <alignment horizontal="center"/>
      <protection locked="0"/>
    </xf>
    <xf numFmtId="2" fontId="57" fillId="2" borderId="24" xfId="0" applyNumberFormat="1" applyFont="1" applyFill="1" applyBorder="1" applyAlignment="1" applyProtection="1">
      <alignment horizontal="center"/>
    </xf>
    <xf numFmtId="2" fontId="58" fillId="8" borderId="25" xfId="0" applyNumberFormat="1" applyFont="1" applyFill="1" applyBorder="1" applyAlignment="1" applyProtection="1">
      <alignment horizontal="center" vertical="center"/>
    </xf>
    <xf numFmtId="2" fontId="57" fillId="0" borderId="24" xfId="0" applyNumberFormat="1" applyFont="1" applyFill="1" applyBorder="1" applyAlignment="1" applyProtection="1">
      <alignment horizontal="center"/>
    </xf>
    <xf numFmtId="4" fontId="26" fillId="0" borderId="14" xfId="0" applyNumberFormat="1" applyFont="1" applyBorder="1" applyAlignment="1" applyProtection="1">
      <alignment horizontal="center"/>
      <protection locked="0"/>
    </xf>
    <xf numFmtId="4" fontId="55" fillId="2" borderId="14" xfId="0" applyNumberFormat="1" applyFont="1" applyFill="1" applyBorder="1" applyAlignment="1" applyProtection="1">
      <alignment horizontal="center" vertical="center"/>
      <protection locked="0"/>
    </xf>
    <xf numFmtId="4" fontId="55" fillId="2" borderId="1" xfId="0" applyNumberFormat="1" applyFont="1" applyFill="1" applyBorder="1" applyAlignment="1" applyProtection="1">
      <alignment horizontal="center" vertical="center"/>
      <protection locked="0"/>
    </xf>
    <xf numFmtId="0" fontId="56" fillId="2" borderId="24" xfId="0" applyFont="1" applyFill="1" applyBorder="1" applyAlignment="1" applyProtection="1">
      <alignment vertical="center"/>
    </xf>
    <xf numFmtId="4" fontId="55" fillId="2" borderId="26" xfId="0" applyNumberFormat="1" applyFont="1" applyFill="1" applyBorder="1" applyAlignment="1" applyProtection="1">
      <alignment horizontal="center" vertical="center"/>
    </xf>
    <xf numFmtId="0" fontId="54" fillId="0" borderId="0" xfId="0" applyFont="1" applyAlignment="1" applyProtection="1">
      <alignment horizontal="center" vertical="center" wrapText="1"/>
    </xf>
    <xf numFmtId="0" fontId="54" fillId="0" borderId="27" xfId="0" applyFont="1" applyBorder="1" applyAlignment="1" applyProtection="1">
      <alignment horizontal="center" vertical="center" wrapText="1"/>
    </xf>
    <xf numFmtId="0" fontId="60" fillId="0" borderId="0" xfId="0" applyFont="1" applyFill="1" applyAlignment="1" applyProtection="1">
      <alignment horizontal="center"/>
    </xf>
    <xf numFmtId="0" fontId="60" fillId="0" borderId="28" xfId="0" applyFont="1" applyFill="1" applyBorder="1" applyAlignment="1" applyProtection="1">
      <alignment horizontal="center"/>
    </xf>
    <xf numFmtId="4" fontId="26" fillId="0" borderId="0" xfId="0" applyNumberFormat="1" applyFont="1" applyAlignment="1" applyProtection="1">
      <alignment horizontal="center" vertical="center"/>
    </xf>
    <xf numFmtId="0" fontId="60" fillId="2" borderId="24" xfId="0" applyFont="1" applyFill="1" applyBorder="1" applyAlignment="1" applyProtection="1"/>
    <xf numFmtId="4" fontId="26" fillId="0" borderId="7" xfId="0" applyNumberFormat="1" applyFont="1" applyBorder="1" applyAlignment="1" applyProtection="1">
      <alignment horizontal="center"/>
      <protection locked="0"/>
    </xf>
    <xf numFmtId="2" fontId="58" fillId="8" borderId="23" xfId="0" applyNumberFormat="1" applyFont="1" applyFill="1" applyBorder="1" applyAlignment="1" applyProtection="1">
      <alignment horizontal="center" vertical="center"/>
    </xf>
    <xf numFmtId="4" fontId="26" fillId="2" borderId="7" xfId="0" applyNumberFormat="1" applyFont="1" applyFill="1" applyBorder="1" applyAlignment="1" applyProtection="1">
      <alignment horizontal="center"/>
      <protection locked="0"/>
    </xf>
    <xf numFmtId="4" fontId="26" fillId="0" borderId="7" xfId="0" applyNumberFormat="1" applyFont="1" applyFill="1" applyBorder="1" applyAlignment="1" applyProtection="1">
      <alignment horizontal="center"/>
      <protection locked="0"/>
    </xf>
    <xf numFmtId="4" fontId="26" fillId="0" borderId="29" xfId="0" applyNumberFormat="1" applyFont="1" applyFill="1" applyBorder="1" applyAlignment="1" applyProtection="1">
      <alignment horizontal="center"/>
      <protection locked="0"/>
    </xf>
    <xf numFmtId="4" fontId="59" fillId="4" borderId="30" xfId="0" applyNumberFormat="1" applyFont="1" applyFill="1" applyBorder="1" applyAlignment="1" applyProtection="1">
      <alignment horizontal="center"/>
    </xf>
    <xf numFmtId="2" fontId="59" fillId="0" borderId="18" xfId="0" applyNumberFormat="1" applyFont="1" applyFill="1" applyBorder="1" applyAlignment="1" applyProtection="1">
      <alignment horizontal="center"/>
    </xf>
    <xf numFmtId="4" fontId="26" fillId="0" borderId="26" xfId="0" applyNumberFormat="1" applyFont="1" applyBorder="1" applyAlignment="1" applyProtection="1">
      <alignment horizontal="center" vertical="center"/>
    </xf>
    <xf numFmtId="0" fontId="26" fillId="0" borderId="0" xfId="0" applyFont="1" applyProtection="1"/>
    <xf numFmtId="0" fontId="56" fillId="0" borderId="0" xfId="0" applyFont="1" applyFill="1" applyAlignment="1" applyProtection="1">
      <alignment horizontal="right" vertical="center"/>
    </xf>
    <xf numFmtId="4" fontId="55" fillId="0" borderId="0" xfId="0" applyNumberFormat="1" applyFont="1" applyFill="1" applyAlignment="1" applyProtection="1">
      <alignment horizontal="center"/>
    </xf>
    <xf numFmtId="0" fontId="55" fillId="0" borderId="0" xfId="0" applyFont="1" applyFill="1" applyAlignment="1" applyProtection="1">
      <alignment horizontal="right" vertical="center"/>
    </xf>
    <xf numFmtId="0" fontId="56" fillId="0" borderId="0" xfId="0" applyFont="1" applyAlignment="1" applyProtection="1">
      <alignment horizontal="left" vertical="center"/>
    </xf>
    <xf numFmtId="0" fontId="56" fillId="0" borderId="0" xfId="0" applyFont="1" applyAlignment="1" applyProtection="1">
      <alignment horizontal="center" vertical="center"/>
    </xf>
    <xf numFmtId="0" fontId="56" fillId="0" borderId="0" xfId="0" applyFont="1" applyAlignment="1" applyProtection="1">
      <alignment vertical="center"/>
    </xf>
    <xf numFmtId="4" fontId="26" fillId="0" borderId="0" xfId="0" applyNumberFormat="1" applyFont="1" applyFill="1" applyAlignment="1" applyProtection="1">
      <alignment horizontal="center"/>
    </xf>
    <xf numFmtId="0" fontId="55" fillId="4" borderId="7" xfId="0" applyFont="1" applyFill="1" applyBorder="1" applyAlignment="1" applyProtection="1">
      <alignment vertical="center"/>
    </xf>
    <xf numFmtId="0" fontId="55" fillId="4" borderId="19" xfId="0" applyFont="1" applyFill="1" applyBorder="1" applyAlignment="1" applyProtection="1">
      <alignment vertical="center"/>
    </xf>
    <xf numFmtId="0" fontId="55" fillId="2" borderId="24" xfId="0" applyFont="1" applyFill="1" applyBorder="1" applyAlignment="1" applyProtection="1">
      <alignment vertical="center"/>
    </xf>
    <xf numFmtId="0" fontId="55" fillId="4" borderId="31" xfId="0" applyFont="1" applyFill="1" applyBorder="1" applyAlignment="1" applyProtection="1">
      <alignment vertical="center"/>
    </xf>
    <xf numFmtId="0" fontId="55" fillId="4" borderId="32" xfId="0" applyFont="1" applyFill="1" applyBorder="1" applyAlignment="1" applyProtection="1">
      <alignment vertical="center"/>
    </xf>
    <xf numFmtId="0" fontId="60" fillId="2" borderId="1" xfId="0" applyFont="1" applyFill="1" applyBorder="1" applyAlignment="1" applyProtection="1">
      <alignment horizontal="center" vertical="center"/>
      <protection locked="0"/>
    </xf>
    <xf numFmtId="4" fontId="26" fillId="0" borderId="1" xfId="0" applyNumberFormat="1" applyFont="1" applyBorder="1" applyAlignment="1" applyProtection="1">
      <alignment horizontal="center" vertical="center"/>
      <protection locked="0"/>
    </xf>
    <xf numFmtId="4" fontId="26" fillId="0" borderId="7" xfId="0" applyNumberFormat="1" applyFont="1" applyBorder="1" applyAlignment="1" applyProtection="1">
      <alignment horizontal="center" vertical="center"/>
      <protection locked="0"/>
    </xf>
    <xf numFmtId="2" fontId="26" fillId="2" borderId="24" xfId="0" applyNumberFormat="1" applyFont="1" applyFill="1" applyBorder="1" applyAlignment="1" applyProtection="1">
      <alignment horizontal="center" vertical="center"/>
    </xf>
    <xf numFmtId="4" fontId="61" fillId="7" borderId="9" xfId="0" applyNumberFormat="1" applyFont="1" applyFill="1" applyBorder="1" applyAlignment="1" applyProtection="1">
      <alignment horizontal="center"/>
    </xf>
    <xf numFmtId="4" fontId="61" fillId="7" borderId="10" xfId="0" applyNumberFormat="1" applyFont="1" applyFill="1" applyBorder="1" applyAlignment="1" applyProtection="1">
      <alignment horizontal="center"/>
    </xf>
    <xf numFmtId="4" fontId="62" fillId="9" borderId="1" xfId="9" applyNumberFormat="1" applyFont="1" applyFill="1" applyBorder="1" applyAlignment="1" applyProtection="1">
      <alignment horizontal="center" vertical="center"/>
    </xf>
    <xf numFmtId="4" fontId="62" fillId="2" borderId="0" xfId="9" applyNumberFormat="1" applyFont="1" applyFill="1" applyAlignment="1" applyProtection="1">
      <alignment horizontal="center" vertical="center"/>
    </xf>
    <xf numFmtId="4" fontId="55" fillId="2" borderId="1" xfId="0" applyNumberFormat="1" applyFont="1" applyFill="1" applyBorder="1" applyAlignment="1" applyProtection="1">
      <alignment horizontal="center" vertical="center"/>
    </xf>
    <xf numFmtId="4" fontId="62" fillId="2" borderId="24" xfId="9" applyNumberFormat="1" applyFont="1" applyFill="1" applyBorder="1" applyAlignment="1" applyProtection="1">
      <alignment horizontal="center" vertical="center"/>
    </xf>
    <xf numFmtId="4" fontId="56" fillId="4" borderId="33" xfId="0" applyNumberFormat="1" applyFont="1" applyFill="1" applyBorder="1" applyAlignment="1" applyProtection="1">
      <alignment horizontal="center" vertical="center"/>
    </xf>
    <xf numFmtId="4" fontId="56" fillId="4" borderId="34" xfId="0" applyNumberFormat="1" applyFont="1" applyFill="1" applyBorder="1" applyAlignment="1" applyProtection="1">
      <alignment horizontal="center" vertical="center"/>
    </xf>
    <xf numFmtId="2" fontId="58" fillId="0" borderId="0" xfId="0" applyNumberFormat="1" applyFont="1" applyFill="1" applyAlignment="1" applyProtection="1">
      <alignment horizontal="center" vertical="center"/>
    </xf>
    <xf numFmtId="4" fontId="62" fillId="0" borderId="35" xfId="9" applyNumberFormat="1" applyFont="1" applyFill="1" applyBorder="1" applyAlignment="1" applyProtection="1">
      <alignment horizontal="center" vertical="center"/>
    </xf>
    <xf numFmtId="4" fontId="60" fillId="4" borderId="1" xfId="0" applyNumberFormat="1" applyFont="1" applyFill="1" applyBorder="1" applyAlignment="1" applyProtection="1">
      <alignment horizontal="center" vertical="center"/>
    </xf>
    <xf numFmtId="2" fontId="35" fillId="10" borderId="1" xfId="0" applyNumberFormat="1" applyFont="1" applyFill="1" applyBorder="1" applyAlignment="1" applyProtection="1">
      <alignment horizontal="center" vertical="center"/>
      <protection locked="0"/>
    </xf>
    <xf numFmtId="0" fontId="63" fillId="0" borderId="0" xfId="0" applyFont="1" applyFill="1" applyAlignment="1" applyProtection="1">
      <alignment horizontal="center" vertical="center"/>
    </xf>
    <xf numFmtId="0" fontId="52" fillId="0" borderId="0" xfId="0" applyFont="1" applyAlignment="1" applyProtection="1">
      <alignment horizontal="center" vertical="center"/>
    </xf>
    <xf numFmtId="0" fontId="30" fillId="0" borderId="0" xfId="0" applyFont="1" applyFill="1" applyAlignment="1" applyProtection="1">
      <alignment vertical="center"/>
    </xf>
    <xf numFmtId="0" fontId="52" fillId="0" borderId="0" xfId="0" applyFont="1" applyFill="1" applyAlignment="1" applyProtection="1">
      <alignment horizontal="center" vertical="center"/>
    </xf>
    <xf numFmtId="0" fontId="55" fillId="0" borderId="0" xfId="9" applyFont="1" applyFill="1" applyAlignment="1" applyProtection="1">
      <alignment horizontal="center" vertical="center"/>
    </xf>
    <xf numFmtId="0" fontId="48" fillId="2" borderId="1" xfId="0" applyFont="1" applyFill="1" applyBorder="1" applyAlignment="1" applyProtection="1">
      <alignment horizontal="left" vertical="center"/>
    </xf>
    <xf numFmtId="0" fontId="48" fillId="2" borderId="19" xfId="0" applyFont="1" applyFill="1" applyBorder="1" applyAlignment="1" applyProtection="1">
      <alignment horizontal="left" vertical="center"/>
    </xf>
    <xf numFmtId="4" fontId="34" fillId="2" borderId="1" xfId="9" applyNumberFormat="1" applyFont="1" applyFill="1" applyBorder="1" applyAlignment="1" applyProtection="1">
      <alignment horizontal="right" vertical="center"/>
      <protection locked="0"/>
    </xf>
    <xf numFmtId="4" fontId="52" fillId="0" borderId="0" xfId="9" applyNumberFormat="1" applyFont="1" applyFill="1" applyAlignment="1" applyProtection="1">
      <alignment horizontal="center" vertical="center"/>
    </xf>
    <xf numFmtId="4" fontId="34" fillId="11" borderId="20" xfId="0" applyNumberFormat="1" applyFont="1" applyFill="1" applyBorder="1" applyAlignment="1" applyProtection="1">
      <alignment horizontal="right" vertical="center"/>
    </xf>
    <xf numFmtId="0" fontId="35" fillId="2" borderId="0" xfId="9" applyFont="1" applyFill="1" applyAlignment="1" applyProtection="1">
      <alignment horizontal="left" vertical="center"/>
    </xf>
    <xf numFmtId="0" fontId="52" fillId="2" borderId="0" xfId="0" applyFont="1" applyFill="1" applyAlignment="1" applyProtection="1">
      <alignment horizontal="center" vertical="center"/>
    </xf>
    <xf numFmtId="0" fontId="35" fillId="2" borderId="20" xfId="9" applyFont="1" applyFill="1" applyBorder="1" applyAlignment="1" applyProtection="1">
      <alignment horizontal="left" vertical="center"/>
    </xf>
    <xf numFmtId="0" fontId="35" fillId="2" borderId="1" xfId="9"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0" xfId="0" applyFont="1" applyFill="1" applyAlignment="1" applyProtection="1">
      <alignment horizontal="left" vertical="center"/>
    </xf>
    <xf numFmtId="4" fontId="34" fillId="2" borderId="8" xfId="9" applyNumberFormat="1" applyFont="1" applyFill="1" applyBorder="1" applyAlignment="1" applyProtection="1">
      <alignment horizontal="right" vertical="center"/>
      <protection locked="0"/>
    </xf>
    <xf numFmtId="4" fontId="64" fillId="12" borderId="13" xfId="9" applyNumberFormat="1" applyFont="1" applyFill="1" applyBorder="1" applyAlignment="1" applyProtection="1">
      <alignment horizontal="left" vertical="center"/>
    </xf>
    <xf numFmtId="4" fontId="64" fillId="12" borderId="36" xfId="9" applyNumberFormat="1" applyFont="1" applyFill="1" applyBorder="1" applyAlignment="1" applyProtection="1">
      <alignment horizontal="right" vertical="center"/>
    </xf>
    <xf numFmtId="4" fontId="64" fillId="12" borderId="1" xfId="9" applyNumberFormat="1" applyFont="1" applyFill="1" applyBorder="1" applyAlignment="1" applyProtection="1">
      <alignment horizontal="left" vertical="center"/>
    </xf>
    <xf numFmtId="4" fontId="64" fillId="12" borderId="20" xfId="9" applyNumberFormat="1" applyFont="1" applyFill="1" applyBorder="1" applyAlignment="1" applyProtection="1">
      <alignment horizontal="right" vertical="center"/>
    </xf>
    <xf numFmtId="4" fontId="48" fillId="0" borderId="0" xfId="9" applyNumberFormat="1" applyFont="1" applyFill="1" applyAlignment="1" applyProtection="1">
      <alignment horizontal="center" vertical="center"/>
    </xf>
    <xf numFmtId="4" fontId="65" fillId="0" borderId="0" xfId="9" applyNumberFormat="1" applyFont="1" applyFill="1" applyAlignment="1" applyProtection="1">
      <alignment horizontal="left" vertical="center"/>
    </xf>
    <xf numFmtId="4" fontId="64" fillId="12" borderId="14" xfId="9" applyNumberFormat="1" applyFont="1" applyFill="1" applyBorder="1" applyAlignment="1" applyProtection="1">
      <alignment horizontal="left" vertical="center"/>
    </xf>
    <xf numFmtId="4" fontId="64" fillId="12" borderId="37" xfId="9" applyNumberFormat="1" applyFont="1" applyFill="1" applyBorder="1" applyAlignment="1" applyProtection="1">
      <alignment horizontal="right" vertical="center"/>
    </xf>
    <xf numFmtId="4" fontId="35" fillId="0" borderId="0" xfId="9" applyNumberFormat="1" applyFont="1" applyFill="1" applyAlignment="1" applyProtection="1">
      <alignment horizontal="center" vertical="center"/>
    </xf>
    <xf numFmtId="4" fontId="34" fillId="2" borderId="20" xfId="0" applyNumberFormat="1" applyFont="1" applyFill="1" applyBorder="1" applyAlignment="1" applyProtection="1">
      <alignment horizontal="right" vertical="center"/>
      <protection locked="0"/>
    </xf>
    <xf numFmtId="4" fontId="34" fillId="2" borderId="35" xfId="0" applyNumberFormat="1" applyFont="1" applyFill="1" applyBorder="1" applyAlignment="1" applyProtection="1">
      <alignment horizontal="right" vertical="center"/>
      <protection locked="0"/>
    </xf>
    <xf numFmtId="0" fontId="48" fillId="2" borderId="19" xfId="0" applyFont="1" applyFill="1" applyBorder="1" applyAlignment="1" applyProtection="1">
      <alignment horizontal="left" vertical="center" wrapText="1"/>
    </xf>
    <xf numFmtId="4" fontId="34" fillId="2" borderId="1" xfId="0" applyNumberFormat="1" applyFont="1" applyFill="1" applyBorder="1" applyAlignment="1" applyProtection="1">
      <alignment horizontal="right" vertical="center"/>
      <protection locked="0"/>
    </xf>
    <xf numFmtId="0" fontId="48" fillId="2" borderId="13" xfId="0" applyFont="1" applyFill="1" applyBorder="1" applyAlignment="1" applyProtection="1">
      <alignment horizontal="left" vertical="center"/>
    </xf>
    <xf numFmtId="0" fontId="35" fillId="0" borderId="0" xfId="0" applyFont="1" applyFill="1" applyAlignment="1" applyProtection="1">
      <alignment horizontal="center" vertical="center"/>
    </xf>
    <xf numFmtId="4" fontId="52" fillId="13" borderId="1" xfId="9" applyNumberFormat="1" applyFont="1" applyFill="1" applyBorder="1" applyAlignment="1" applyProtection="1">
      <alignment horizontal="right" vertical="center"/>
    </xf>
    <xf numFmtId="0" fontId="48" fillId="2" borderId="24" xfId="0" applyFont="1" applyFill="1" applyBorder="1" applyAlignment="1" applyProtection="1">
      <alignment horizontal="left" vertical="center"/>
    </xf>
    <xf numFmtId="0" fontId="48" fillId="2" borderId="1" xfId="0" applyFont="1" applyFill="1" applyBorder="1" applyAlignment="1" applyProtection="1">
      <alignment horizontal="left" vertical="center" wrapText="1"/>
    </xf>
    <xf numFmtId="0" fontId="48" fillId="2" borderId="14" xfId="0" applyFont="1" applyFill="1" applyBorder="1" applyAlignment="1" applyProtection="1">
      <alignment horizontal="left" vertical="center"/>
    </xf>
    <xf numFmtId="4" fontId="34" fillId="2" borderId="36" xfId="0" applyNumberFormat="1" applyFont="1" applyFill="1" applyBorder="1" applyAlignment="1" applyProtection="1">
      <alignment horizontal="right" vertical="center"/>
      <protection locked="0"/>
    </xf>
    <xf numFmtId="0" fontId="0" fillId="2" borderId="0" xfId="0" applyFill="1" applyProtection="1"/>
    <xf numFmtId="0" fontId="0" fillId="0" borderId="0" xfId="0" applyFill="1" applyProtection="1"/>
    <xf numFmtId="0" fontId="66" fillId="0" borderId="0" xfId="0" applyFont="1" applyProtection="1"/>
    <xf numFmtId="0" fontId="66" fillId="0" borderId="0" xfId="0" applyFont="1" applyFill="1" applyProtection="1"/>
    <xf numFmtId="4" fontId="67" fillId="0" borderId="1" xfId="9" applyNumberFormat="1" applyFont="1" applyFill="1" applyBorder="1" applyAlignment="1" applyProtection="1">
      <alignment horizontal="right" vertical="center"/>
    </xf>
    <xf numFmtId="0" fontId="67" fillId="0" borderId="1" xfId="0" applyFont="1" applyFill="1" applyBorder="1" applyAlignment="1" applyProtection="1">
      <alignment horizontal="left" vertical="center"/>
    </xf>
    <xf numFmtId="4" fontId="34" fillId="0" borderId="1" xfId="9" applyNumberFormat="1" applyFont="1" applyFill="1" applyBorder="1" applyAlignment="1" applyProtection="1">
      <alignment horizontal="right" vertical="center"/>
      <protection locked="0"/>
    </xf>
    <xf numFmtId="4" fontId="67" fillId="0" borderId="1" xfId="9" applyNumberFormat="1" applyFont="1" applyFill="1" applyBorder="1" applyAlignment="1" applyProtection="1">
      <alignment horizontal="left" vertical="center"/>
    </xf>
    <xf numFmtId="0" fontId="67" fillId="2" borderId="1" xfId="0" applyFont="1" applyFill="1" applyBorder="1" applyAlignment="1" applyProtection="1">
      <alignment horizontal="left" vertical="center"/>
    </xf>
    <xf numFmtId="0" fontId="67" fillId="2" borderId="1" xfId="9" applyFont="1" applyFill="1" applyBorder="1" applyAlignment="1" applyProtection="1">
      <alignment horizontal="right" vertical="center" wrapText="1"/>
    </xf>
    <xf numFmtId="0" fontId="67" fillId="2" borderId="1" xfId="0" applyFont="1" applyFill="1" applyBorder="1" applyAlignment="1" applyProtection="1">
      <alignment horizontal="left" vertical="center" wrapText="1"/>
    </xf>
    <xf numFmtId="0" fontId="67" fillId="2" borderId="14" xfId="9" applyFont="1" applyFill="1" applyBorder="1" applyAlignment="1" applyProtection="1">
      <alignment horizontal="right" vertical="center" wrapText="1"/>
    </xf>
    <xf numFmtId="0" fontId="67" fillId="2" borderId="14" xfId="9" applyFont="1" applyFill="1" applyBorder="1" applyAlignment="1" applyProtection="1">
      <alignment horizontal="left" vertical="center" wrapText="1"/>
    </xf>
    <xf numFmtId="4" fontId="34" fillId="0" borderId="14" xfId="9" applyNumberFormat="1" applyFont="1" applyFill="1" applyBorder="1" applyAlignment="1" applyProtection="1">
      <alignment horizontal="right" vertical="center"/>
      <protection locked="0"/>
    </xf>
    <xf numFmtId="0" fontId="48" fillId="13" borderId="1" xfId="0" applyFont="1" applyFill="1" applyBorder="1" applyAlignment="1" applyProtection="1">
      <alignment horizontal="left" vertical="center"/>
    </xf>
    <xf numFmtId="4" fontId="64" fillId="11" borderId="1" xfId="9" applyNumberFormat="1" applyFont="1" applyFill="1" applyBorder="1" applyAlignment="1" applyProtection="1">
      <alignment horizontal="right" vertical="center"/>
    </xf>
    <xf numFmtId="0" fontId="67" fillId="0" borderId="13" xfId="9" applyFont="1" applyFill="1" applyBorder="1" applyAlignment="1" applyProtection="1">
      <alignment horizontal="right" vertical="center" wrapText="1"/>
    </xf>
    <xf numFmtId="0" fontId="67" fillId="0" borderId="13" xfId="9" applyFont="1" applyFill="1" applyBorder="1" applyAlignment="1" applyProtection="1">
      <alignment horizontal="left" vertical="center" wrapText="1"/>
    </xf>
    <xf numFmtId="4" fontId="34" fillId="0" borderId="13" xfId="9" applyNumberFormat="1" applyFont="1" applyFill="1" applyBorder="1" applyAlignment="1" applyProtection="1">
      <alignment horizontal="right" vertical="center"/>
      <protection locked="0"/>
    </xf>
    <xf numFmtId="0" fontId="67" fillId="0" borderId="1" xfId="9" applyFont="1" applyFill="1" applyBorder="1" applyAlignment="1" applyProtection="1">
      <alignment horizontal="right" vertical="center" wrapText="1"/>
    </xf>
    <xf numFmtId="0" fontId="67" fillId="0" borderId="1" xfId="9" applyFont="1" applyFill="1" applyBorder="1" applyAlignment="1" applyProtection="1">
      <alignment horizontal="left" vertical="center" wrapText="1"/>
    </xf>
    <xf numFmtId="0" fontId="67" fillId="0" borderId="1" xfId="0" applyFont="1" applyFill="1" applyBorder="1" applyAlignment="1" applyProtection="1">
      <alignment horizontal="left" vertical="center" wrapText="1"/>
    </xf>
    <xf numFmtId="0" fontId="34" fillId="2" borderId="1" xfId="0" applyFont="1" applyFill="1" applyBorder="1" applyAlignment="1" applyProtection="1">
      <alignment horizontal="left" vertical="center"/>
    </xf>
    <xf numFmtId="0" fontId="67" fillId="0" borderId="14" xfId="9" applyFont="1" applyFill="1" applyBorder="1" applyAlignment="1" applyProtection="1">
      <alignment horizontal="right" vertical="center" wrapText="1"/>
    </xf>
    <xf numFmtId="0" fontId="67" fillId="0" borderId="14" xfId="9" applyFont="1" applyFill="1" applyBorder="1" applyAlignment="1" applyProtection="1">
      <alignment horizontal="left" vertical="center" wrapText="1"/>
    </xf>
    <xf numFmtId="0" fontId="55" fillId="0" borderId="29" xfId="9" applyFont="1" applyFill="1" applyBorder="1" applyAlignment="1" applyProtection="1">
      <alignment horizontal="center" vertical="center"/>
    </xf>
    <xf numFmtId="0" fontId="67" fillId="0" borderId="1" xfId="0" applyFont="1" applyFill="1" applyBorder="1" applyAlignment="1" applyProtection="1">
      <alignment horizontal="right" vertical="center"/>
    </xf>
    <xf numFmtId="0" fontId="67" fillId="0" borderId="1" xfId="0" applyFont="1" applyFill="1" applyBorder="1" applyAlignment="1" applyProtection="1">
      <alignment vertical="center" wrapText="1"/>
    </xf>
    <xf numFmtId="165" fontId="67" fillId="0" borderId="1" xfId="5" applyFont="1" applyFill="1" applyBorder="1" applyAlignment="1" applyProtection="1">
      <alignment horizontal="right" vertical="center"/>
      <protection locked="0"/>
    </xf>
    <xf numFmtId="166" fontId="67" fillId="14" borderId="13" xfId="5" applyNumberFormat="1" applyFont="1" applyFill="1" applyBorder="1" applyAlignment="1" applyProtection="1">
      <alignment horizontal="right" vertical="center"/>
    </xf>
    <xf numFmtId="0" fontId="67" fillId="0" borderId="14" xfId="0" applyFont="1" applyFill="1" applyBorder="1" applyAlignment="1" applyProtection="1">
      <alignment horizontal="right" vertical="center"/>
    </xf>
    <xf numFmtId="0" fontId="67" fillId="0" borderId="14" xfId="0" applyFont="1" applyFill="1" applyBorder="1" applyAlignment="1" applyProtection="1">
      <alignment vertical="center" wrapText="1"/>
    </xf>
    <xf numFmtId="165" fontId="67" fillId="0" borderId="14" xfId="5" applyFont="1" applyFill="1" applyBorder="1" applyAlignment="1" applyProtection="1">
      <alignment horizontal="right" vertical="center"/>
      <protection locked="0"/>
    </xf>
    <xf numFmtId="165" fontId="34" fillId="12" borderId="14" xfId="5" applyFont="1" applyFill="1" applyBorder="1" applyAlignment="1" applyProtection="1">
      <alignment horizontal="right" vertical="center"/>
    </xf>
    <xf numFmtId="0" fontId="52" fillId="13" borderId="1" xfId="0" applyFont="1" applyFill="1" applyBorder="1" applyAlignment="1" applyProtection="1">
      <alignment horizontal="left" vertical="center"/>
    </xf>
    <xf numFmtId="0" fontId="52" fillId="13" borderId="1" xfId="0" applyFont="1" applyFill="1" applyBorder="1" applyAlignment="1" applyProtection="1">
      <alignment horizontal="left" vertical="center" wrapText="1"/>
    </xf>
    <xf numFmtId="166" fontId="52" fillId="13" borderId="1" xfId="5" applyNumberFormat="1" applyFont="1" applyFill="1" applyBorder="1" applyAlignment="1" applyProtection="1">
      <alignment horizontal="right" vertical="center" wrapText="1"/>
    </xf>
    <xf numFmtId="166" fontId="52" fillId="13" borderId="1" xfId="5" applyNumberFormat="1" applyFont="1" applyFill="1" applyBorder="1" applyAlignment="1" applyProtection="1">
      <alignment horizontal="right" vertical="center"/>
    </xf>
    <xf numFmtId="0" fontId="67" fillId="0" borderId="13" xfId="0" applyFont="1" applyBorder="1" applyAlignment="1" applyProtection="1">
      <alignment horizontal="right" vertical="center"/>
    </xf>
    <xf numFmtId="0" fontId="67" fillId="0" borderId="13" xfId="0" applyFont="1" applyFill="1" applyBorder="1" applyAlignment="1" applyProtection="1">
      <alignment vertical="center" wrapText="1"/>
    </xf>
    <xf numFmtId="165" fontId="67" fillId="0" borderId="13" xfId="5" applyFont="1" applyFill="1" applyBorder="1" applyAlignment="1" applyProtection="1">
      <alignment horizontal="right" vertical="center"/>
      <protection locked="0"/>
    </xf>
    <xf numFmtId="165" fontId="34" fillId="0" borderId="1" xfId="5" applyFont="1" applyFill="1" applyBorder="1" applyAlignment="1" applyProtection="1">
      <alignment horizontal="right" vertical="center"/>
      <protection locked="0"/>
    </xf>
    <xf numFmtId="165" fontId="34" fillId="12" borderId="1" xfId="5" applyFont="1" applyFill="1" applyBorder="1" applyAlignment="1" applyProtection="1">
      <alignment horizontal="right" vertical="center"/>
    </xf>
    <xf numFmtId="166" fontId="67" fillId="14" borderId="1" xfId="5" applyNumberFormat="1" applyFont="1" applyFill="1" applyBorder="1" applyAlignment="1" applyProtection="1">
      <alignment horizontal="right" vertical="center"/>
    </xf>
    <xf numFmtId="165" fontId="67" fillId="0" borderId="1" xfId="5" applyFont="1" applyFill="1" applyBorder="1" applyAlignment="1" applyProtection="1">
      <alignment horizontal="right"/>
      <protection locked="0"/>
    </xf>
    <xf numFmtId="4" fontId="64" fillId="2" borderId="0" xfId="9" applyNumberFormat="1" applyFont="1" applyFill="1" applyAlignment="1" applyProtection="1">
      <alignment horizontal="center" vertical="center"/>
    </xf>
    <xf numFmtId="0" fontId="68" fillId="0" borderId="1" xfId="0" applyFont="1" applyFill="1" applyBorder="1" applyAlignment="1" applyProtection="1">
      <alignment horizontal="right" vertical="center"/>
    </xf>
    <xf numFmtId="0" fontId="68" fillId="0" borderId="1" xfId="0" applyFont="1" applyFill="1" applyBorder="1" applyAlignment="1" applyProtection="1">
      <alignment vertical="center" wrapText="1"/>
    </xf>
    <xf numFmtId="0" fontId="68" fillId="0" borderId="14" xfId="0" applyFont="1" applyFill="1" applyBorder="1" applyAlignment="1" applyProtection="1">
      <alignment horizontal="right" vertical="center"/>
    </xf>
    <xf numFmtId="0" fontId="68" fillId="0" borderId="14" xfId="0" applyFont="1" applyFill="1" applyBorder="1" applyAlignment="1" applyProtection="1">
      <alignment vertical="center" wrapText="1"/>
    </xf>
    <xf numFmtId="166" fontId="67" fillId="14" borderId="14" xfId="5" applyNumberFormat="1" applyFont="1" applyFill="1" applyBorder="1" applyAlignment="1" applyProtection="1">
      <alignment horizontal="right" vertical="center"/>
    </xf>
    <xf numFmtId="165" fontId="52" fillId="13" borderId="1" xfId="5" applyFont="1" applyFill="1" applyBorder="1" applyAlignment="1" applyProtection="1">
      <alignment horizontal="right" vertical="center" wrapText="1"/>
    </xf>
    <xf numFmtId="4" fontId="30" fillId="2" borderId="0" xfId="0" applyNumberFormat="1" applyFont="1" applyFill="1" applyProtection="1"/>
    <xf numFmtId="0" fontId="67" fillId="0" borderId="13" xfId="0" applyFont="1" applyFill="1" applyBorder="1" applyAlignment="1" applyProtection="1">
      <alignment horizontal="right" vertical="center"/>
    </xf>
    <xf numFmtId="165" fontId="34" fillId="12" borderId="13" xfId="5" applyFont="1" applyFill="1" applyBorder="1" applyAlignment="1" applyProtection="1">
      <alignment horizontal="right" vertical="center"/>
    </xf>
    <xf numFmtId="0" fontId="67" fillId="0" borderId="1" xfId="0" applyFont="1" applyBorder="1" applyAlignment="1" applyProtection="1">
      <alignment horizontal="right" vertical="center"/>
    </xf>
    <xf numFmtId="0" fontId="67" fillId="0" borderId="1" xfId="0" applyFont="1" applyBorder="1" applyAlignment="1" applyProtection="1">
      <alignment vertical="center" wrapText="1"/>
    </xf>
    <xf numFmtId="0" fontId="67" fillId="0" borderId="14" xfId="0" applyFont="1" applyBorder="1" applyAlignment="1" applyProtection="1">
      <alignment horizontal="right" vertical="center"/>
    </xf>
    <xf numFmtId="0" fontId="67" fillId="0" borderId="14" xfId="0" applyFont="1" applyBorder="1" applyAlignment="1" applyProtection="1">
      <alignment vertical="center" wrapText="1"/>
    </xf>
    <xf numFmtId="0" fontId="67" fillId="0" borderId="8" xfId="0" applyFont="1" applyFill="1" applyBorder="1" applyAlignment="1" applyProtection="1">
      <alignment horizontal="right" vertical="center"/>
    </xf>
    <xf numFmtId="0" fontId="67" fillId="0" borderId="8" xfId="0" applyFont="1" applyFill="1" applyBorder="1" applyAlignment="1" applyProtection="1">
      <alignment vertical="center" wrapText="1"/>
    </xf>
    <xf numFmtId="166" fontId="67" fillId="0" borderId="8" xfId="5" applyNumberFormat="1" applyFont="1" applyFill="1" applyBorder="1" applyAlignment="1" applyProtection="1">
      <alignment horizontal="right" vertical="center"/>
      <protection locked="0"/>
    </xf>
    <xf numFmtId="165" fontId="67" fillId="0" borderId="8" xfId="5" applyFont="1" applyFill="1" applyBorder="1" applyAlignment="1" applyProtection="1">
      <alignment horizontal="right" vertical="center"/>
      <protection locked="0"/>
    </xf>
    <xf numFmtId="165" fontId="34" fillId="12" borderId="8" xfId="5" applyFont="1" applyFill="1" applyBorder="1" applyAlignment="1" applyProtection="1">
      <alignment horizontal="right" vertical="center"/>
    </xf>
    <xf numFmtId="166" fontId="67" fillId="14" borderId="8" xfId="5" applyNumberFormat="1" applyFont="1" applyFill="1" applyBorder="1" applyAlignment="1" applyProtection="1">
      <alignment horizontal="right" vertical="center"/>
    </xf>
    <xf numFmtId="0" fontId="35" fillId="2" borderId="0" xfId="0" applyFont="1" applyFill="1" applyAlignment="1" applyProtection="1">
      <alignment horizontal="center" vertical="center"/>
    </xf>
    <xf numFmtId="0" fontId="35" fillId="2" borderId="0" xfId="0" applyFont="1" applyFill="1" applyAlignment="1" applyProtection="1">
      <alignment horizontal="center" vertical="center" wrapText="1"/>
    </xf>
    <xf numFmtId="2" fontId="35" fillId="2" borderId="0" xfId="0" applyNumberFormat="1" applyFont="1" applyFill="1" applyAlignment="1" applyProtection="1">
      <alignment horizontal="center" vertical="center"/>
    </xf>
    <xf numFmtId="2" fontId="35" fillId="2" borderId="0" xfId="0" applyNumberFormat="1" applyFont="1" applyFill="1" applyAlignment="1" applyProtection="1">
      <alignment horizontal="center" vertical="center" wrapText="1"/>
    </xf>
    <xf numFmtId="0" fontId="35" fillId="15" borderId="0" xfId="0" applyFont="1" applyFill="1" applyAlignment="1" applyProtection="1">
      <alignment horizontal="center" vertical="center" wrapText="1"/>
    </xf>
    <xf numFmtId="0" fontId="35" fillId="15" borderId="0" xfId="0" applyFont="1" applyFill="1" applyAlignment="1" applyProtection="1">
      <alignment horizontal="center" vertical="center"/>
    </xf>
    <xf numFmtId="0" fontId="35" fillId="2" borderId="0" xfId="0" applyFont="1" applyFill="1" applyAlignment="1" applyProtection="1">
      <alignment horizontal="left" vertical="top" wrapText="1"/>
    </xf>
    <xf numFmtId="4" fontId="35" fillId="2" borderId="0" xfId="9" applyNumberFormat="1" applyFont="1" applyFill="1" applyAlignment="1" applyProtection="1">
      <alignment horizontal="center" vertical="center"/>
    </xf>
    <xf numFmtId="4" fontId="56" fillId="2" borderId="0" xfId="9" applyNumberFormat="1" applyFont="1" applyFill="1" applyAlignment="1" applyProtection="1">
      <alignment horizontal="center" vertical="center"/>
    </xf>
    <xf numFmtId="0" fontId="36" fillId="0" borderId="0" xfId="9" applyFont="1" applyFill="1" applyAlignment="1" applyProtection="1">
      <alignment horizontal="center" vertical="center"/>
    </xf>
    <xf numFmtId="0" fontId="55" fillId="2" borderId="0" xfId="9" applyFont="1" applyFill="1" applyAlignment="1" applyProtection="1">
      <alignment horizontal="center" vertical="center"/>
    </xf>
    <xf numFmtId="0" fontId="52" fillId="2" borderId="38" xfId="0" applyFont="1" applyFill="1" applyBorder="1" applyAlignment="1" applyProtection="1">
      <alignment horizontal="left" vertical="center"/>
    </xf>
    <xf numFmtId="0" fontId="52" fillId="0" borderId="38" xfId="0" applyFont="1" applyFill="1" applyBorder="1" applyAlignment="1" applyProtection="1">
      <alignment horizontal="left" vertical="center"/>
    </xf>
    <xf numFmtId="166" fontId="48" fillId="0" borderId="13" xfId="5" applyNumberFormat="1" applyFont="1" applyFill="1" applyBorder="1" applyAlignment="1" applyProtection="1">
      <alignment horizontal="right" vertical="center"/>
      <protection locked="0"/>
    </xf>
    <xf numFmtId="166" fontId="48" fillId="0" borderId="0" xfId="5" applyNumberFormat="1" applyFont="1" applyFill="1" applyAlignment="1" applyProtection="1">
      <alignment horizontal="right" vertical="center"/>
      <protection locked="0"/>
    </xf>
    <xf numFmtId="0" fontId="52" fillId="2" borderId="13" xfId="0" applyFont="1" applyFill="1" applyBorder="1" applyAlignment="1" applyProtection="1">
      <alignment horizontal="left" vertical="center"/>
    </xf>
    <xf numFmtId="0" fontId="52" fillId="2" borderId="38" xfId="0" applyFont="1" applyFill="1" applyBorder="1" applyAlignment="1" applyProtection="1">
      <alignment horizontal="left" vertical="center" wrapText="1"/>
    </xf>
    <xf numFmtId="4" fontId="34" fillId="11" borderId="14" xfId="0" applyNumberFormat="1" applyFont="1" applyFill="1" applyBorder="1" applyAlignment="1" applyProtection="1">
      <alignment horizontal="right" vertical="center"/>
    </xf>
    <xf numFmtId="0" fontId="52" fillId="2" borderId="24" xfId="0" applyFont="1" applyFill="1" applyBorder="1" applyAlignment="1" applyProtection="1">
      <alignment horizontal="left" vertical="center"/>
    </xf>
    <xf numFmtId="0" fontId="52" fillId="0" borderId="24" xfId="0" applyFont="1" applyFill="1" applyBorder="1" applyAlignment="1" applyProtection="1">
      <alignment horizontal="left" vertical="center"/>
    </xf>
    <xf numFmtId="166" fontId="48" fillId="0" borderId="8" xfId="5" applyNumberFormat="1" applyFont="1" applyFill="1" applyBorder="1" applyAlignment="1" applyProtection="1">
      <alignment horizontal="right" vertical="center"/>
      <protection locked="0"/>
    </xf>
    <xf numFmtId="4" fontId="69" fillId="12" borderId="13" xfId="9" applyNumberFormat="1" applyFont="1" applyFill="1" applyBorder="1" applyAlignment="1" applyProtection="1">
      <alignment horizontal="center" vertical="center"/>
    </xf>
    <xf numFmtId="4" fontId="69" fillId="12" borderId="38" xfId="9" applyNumberFormat="1" applyFont="1" applyFill="1" applyBorder="1" applyAlignment="1" applyProtection="1">
      <alignment horizontal="center" vertical="center"/>
    </xf>
    <xf numFmtId="165" fontId="70" fillId="12" borderId="1" xfId="5" applyFont="1" applyFill="1" applyBorder="1" applyAlignment="1" applyProtection="1">
      <alignment horizontal="right" vertical="center"/>
    </xf>
    <xf numFmtId="0" fontId="52" fillId="2" borderId="7" xfId="0" applyFont="1" applyFill="1" applyBorder="1" applyAlignment="1" applyProtection="1">
      <alignment horizontal="left" vertical="center"/>
    </xf>
    <xf numFmtId="0" fontId="52" fillId="0" borderId="7" xfId="0" applyFont="1" applyFill="1" applyBorder="1" applyAlignment="1" applyProtection="1">
      <alignment horizontal="left" vertical="center"/>
    </xf>
    <xf numFmtId="4" fontId="34" fillId="11" borderId="1" xfId="0" applyNumberFormat="1" applyFont="1" applyFill="1" applyBorder="1" applyAlignment="1" applyProtection="1">
      <alignment horizontal="right" vertical="center"/>
    </xf>
    <xf numFmtId="4" fontId="34" fillId="0" borderId="0" xfId="0" applyNumberFormat="1" applyFont="1" applyFill="1" applyAlignment="1" applyProtection="1">
      <alignment horizontal="right" vertical="center"/>
    </xf>
    <xf numFmtId="2" fontId="71" fillId="2" borderId="0" xfId="0" applyNumberFormat="1" applyFont="1" applyFill="1" applyAlignment="1" applyProtection="1">
      <alignment horizontal="center" vertical="center"/>
    </xf>
    <xf numFmtId="4" fontId="69" fillId="12" borderId="8" xfId="9" applyNumberFormat="1" applyFont="1" applyFill="1" applyBorder="1" applyAlignment="1" applyProtection="1">
      <alignment horizontal="center" vertical="center"/>
    </xf>
    <xf numFmtId="4" fontId="69" fillId="12" borderId="24" xfId="9" applyNumberFormat="1" applyFont="1" applyFill="1" applyBorder="1" applyAlignment="1" applyProtection="1">
      <alignment horizontal="center" vertical="center"/>
    </xf>
    <xf numFmtId="4" fontId="71" fillId="2" borderId="0" xfId="0" applyNumberFormat="1" applyFont="1" applyFill="1" applyAlignment="1" applyProtection="1">
      <alignment horizontal="center" vertical="center"/>
    </xf>
    <xf numFmtId="0" fontId="52" fillId="2" borderId="1" xfId="0" applyFont="1" applyFill="1" applyBorder="1" applyAlignment="1" applyProtection="1">
      <alignment horizontal="left" vertical="center"/>
    </xf>
    <xf numFmtId="0" fontId="52" fillId="2" borderId="8" xfId="0" applyFont="1" applyFill="1" applyBorder="1" applyAlignment="1" applyProtection="1">
      <alignment horizontal="left" vertical="center"/>
    </xf>
    <xf numFmtId="2" fontId="48" fillId="2" borderId="8" xfId="5" applyNumberFormat="1" applyFont="1" applyFill="1" applyBorder="1" applyAlignment="1" applyProtection="1">
      <alignment horizontal="right" vertical="center" wrapText="1"/>
      <protection locked="0"/>
    </xf>
    <xf numFmtId="166" fontId="48" fillId="0" borderId="1" xfId="5" applyNumberFormat="1" applyFont="1" applyFill="1" applyBorder="1" applyAlignment="1" applyProtection="1">
      <alignment horizontal="right" vertical="center"/>
      <protection locked="0"/>
    </xf>
    <xf numFmtId="2" fontId="48" fillId="2" borderId="1" xfId="5" applyNumberFormat="1" applyFont="1" applyFill="1" applyBorder="1" applyAlignment="1" applyProtection="1">
      <alignment horizontal="right" vertical="center" wrapText="1"/>
      <protection locked="0"/>
    </xf>
    <xf numFmtId="0" fontId="52" fillId="0" borderId="7" xfId="0" applyFont="1" applyFill="1" applyBorder="1" applyAlignment="1" applyProtection="1">
      <alignment horizontal="left" vertical="center" wrapText="1"/>
    </xf>
    <xf numFmtId="4" fontId="62" fillId="0" borderId="0" xfId="9" applyNumberFormat="1" applyFont="1" applyFill="1" applyAlignment="1" applyProtection="1">
      <alignment horizontal="center" vertical="center"/>
    </xf>
    <xf numFmtId="2" fontId="48" fillId="2" borderId="13" xfId="5" applyNumberFormat="1" applyFont="1" applyFill="1" applyBorder="1" applyAlignment="1" applyProtection="1">
      <alignment horizontal="right" vertical="center" wrapText="1"/>
      <protection locked="0"/>
    </xf>
    <xf numFmtId="4" fontId="52" fillId="16" borderId="1" xfId="9" applyNumberFormat="1" applyFont="1" applyFill="1" applyBorder="1" applyAlignment="1" applyProtection="1">
      <alignment horizontal="right" vertical="center"/>
    </xf>
    <xf numFmtId="4" fontId="52" fillId="0" borderId="0" xfId="9" applyNumberFormat="1" applyFont="1" applyFill="1" applyAlignment="1" applyProtection="1">
      <alignment horizontal="right" vertical="center"/>
    </xf>
    <xf numFmtId="166" fontId="52" fillId="16" borderId="1" xfId="5" applyNumberFormat="1" applyFont="1" applyFill="1" applyBorder="1" applyAlignment="1" applyProtection="1">
      <alignment horizontal="right" vertical="center" wrapText="1"/>
    </xf>
    <xf numFmtId="0" fontId="52" fillId="2" borderId="29" xfId="0" applyFont="1" applyFill="1" applyBorder="1" applyAlignment="1" applyProtection="1">
      <alignment horizontal="left" vertical="center"/>
    </xf>
    <xf numFmtId="4" fontId="52" fillId="16" borderId="13" xfId="9" applyNumberFormat="1" applyFont="1" applyFill="1" applyBorder="1" applyAlignment="1" applyProtection="1">
      <alignment horizontal="right" vertical="center"/>
    </xf>
    <xf numFmtId="0" fontId="52" fillId="2" borderId="0" xfId="9" applyFont="1" applyFill="1" applyAlignment="1" applyProtection="1">
      <alignment horizontal="right" vertical="center" wrapText="1"/>
    </xf>
    <xf numFmtId="0" fontId="52" fillId="0" borderId="0" xfId="0" applyFont="1" applyAlignment="1" applyProtection="1">
      <alignment horizontal="center"/>
    </xf>
    <xf numFmtId="0" fontId="30" fillId="2" borderId="0" xfId="0" applyFont="1" applyFill="1" applyAlignment="1" applyProtection="1"/>
    <xf numFmtId="0" fontId="67" fillId="0" borderId="0" xfId="0" applyFont="1" applyAlignment="1" applyProtection="1">
      <alignment vertical="center"/>
    </xf>
    <xf numFmtId="2" fontId="67" fillId="17" borderId="8" xfId="0" applyNumberFormat="1" applyFont="1" applyFill="1" applyBorder="1" applyAlignment="1" applyProtection="1">
      <alignment horizontal="right"/>
      <protection locked="0"/>
    </xf>
    <xf numFmtId="2" fontId="67" fillId="0" borderId="0" xfId="0" applyNumberFormat="1" applyFont="1" applyFill="1" applyAlignment="1" applyProtection="1">
      <alignment horizontal="right"/>
      <protection locked="0"/>
    </xf>
    <xf numFmtId="0" fontId="67" fillId="2" borderId="7" xfId="0" applyFont="1" applyFill="1" applyBorder="1" applyAlignment="1" applyProtection="1">
      <alignment horizontal="right" vertical="center"/>
    </xf>
    <xf numFmtId="2" fontId="67" fillId="2" borderId="20" xfId="0" applyNumberFormat="1" applyFont="1" applyFill="1" applyBorder="1" applyAlignment="1" applyProtection="1">
      <alignment horizontal="right" vertical="center"/>
      <protection locked="0"/>
    </xf>
    <xf numFmtId="0" fontId="52" fillId="16" borderId="7" xfId="0" applyFont="1" applyFill="1" applyBorder="1" applyAlignment="1" applyProtection="1">
      <alignment horizontal="left" vertical="center"/>
    </xf>
    <xf numFmtId="0" fontId="52" fillId="16" borderId="1" xfId="0" applyFont="1" applyFill="1" applyBorder="1" applyAlignment="1" applyProtection="1">
      <alignment horizontal="left" vertical="center"/>
    </xf>
    <xf numFmtId="0" fontId="71" fillId="0" borderId="1" xfId="0" applyFont="1" applyFill="1" applyBorder="1" applyProtection="1"/>
    <xf numFmtId="0" fontId="67" fillId="0" borderId="1" xfId="0" applyFont="1" applyFill="1" applyBorder="1" applyProtection="1"/>
    <xf numFmtId="0" fontId="30" fillId="0" borderId="1" xfId="0" applyFont="1" applyFill="1" applyBorder="1" applyProtection="1">
      <protection locked="0"/>
    </xf>
    <xf numFmtId="4" fontId="67" fillId="0" borderId="29" xfId="9" applyNumberFormat="1" applyFont="1" applyFill="1" applyBorder="1" applyAlignment="1" applyProtection="1">
      <alignment horizontal="right" vertical="center"/>
    </xf>
    <xf numFmtId="4" fontId="67" fillId="0" borderId="14" xfId="9" applyNumberFormat="1" applyFont="1" applyFill="1" applyBorder="1" applyAlignment="1" applyProtection="1">
      <alignment horizontal="left" vertical="center"/>
    </xf>
    <xf numFmtId="2" fontId="67" fillId="18" borderId="8" xfId="0" applyNumberFormat="1" applyFont="1" applyFill="1" applyBorder="1" applyAlignment="1" applyProtection="1">
      <alignment horizontal="right"/>
      <protection locked="0"/>
    </xf>
    <xf numFmtId="0" fontId="67" fillId="2" borderId="7" xfId="9" applyFont="1" applyFill="1" applyBorder="1" applyAlignment="1" applyProtection="1">
      <alignment horizontal="right" vertical="center" wrapText="1"/>
    </xf>
    <xf numFmtId="4" fontId="67" fillId="0" borderId="20" xfId="9" applyNumberFormat="1" applyFont="1" applyFill="1" applyBorder="1" applyAlignment="1" applyProtection="1">
      <alignment horizontal="right" vertical="center"/>
      <protection locked="0"/>
    </xf>
    <xf numFmtId="4" fontId="67" fillId="0" borderId="7" xfId="9" applyNumberFormat="1" applyFont="1" applyFill="1" applyBorder="1" applyAlignment="1" applyProtection="1">
      <alignment horizontal="right" vertical="center"/>
    </xf>
    <xf numFmtId="2" fontId="67" fillId="0" borderId="1" xfId="0" applyNumberFormat="1" applyFont="1" applyBorder="1" applyAlignment="1" applyProtection="1">
      <alignment horizontal="right"/>
      <protection locked="0"/>
    </xf>
    <xf numFmtId="0" fontId="67" fillId="2" borderId="29" xfId="9" applyFont="1" applyFill="1" applyBorder="1" applyAlignment="1" applyProtection="1">
      <alignment horizontal="right" vertical="center" wrapText="1"/>
    </xf>
    <xf numFmtId="4" fontId="67" fillId="0" borderId="37" xfId="9" applyNumberFormat="1" applyFont="1" applyFill="1" applyBorder="1" applyAlignment="1" applyProtection="1">
      <alignment horizontal="right" vertical="center"/>
      <protection locked="0"/>
    </xf>
    <xf numFmtId="4" fontId="67" fillId="0" borderId="38" xfId="9" applyNumberFormat="1" applyFont="1" applyFill="1" applyBorder="1" applyAlignment="1" applyProtection="1">
      <alignment horizontal="right" vertical="center"/>
    </xf>
    <xf numFmtId="4" fontId="67" fillId="0" borderId="13" xfId="9" applyNumberFormat="1" applyFont="1" applyFill="1" applyBorder="1" applyAlignment="1" applyProtection="1">
      <alignment horizontal="left" vertical="center"/>
    </xf>
    <xf numFmtId="2" fontId="67" fillId="0" borderId="8" xfId="0" applyNumberFormat="1" applyFont="1" applyBorder="1" applyAlignment="1" applyProtection="1">
      <alignment horizontal="right"/>
      <protection locked="0"/>
    </xf>
    <xf numFmtId="0" fontId="52" fillId="16" borderId="1" xfId="0" applyFont="1" applyFill="1" applyBorder="1" applyAlignment="1" applyProtection="1">
      <alignment horizontal="left" vertical="center" wrapText="1"/>
    </xf>
    <xf numFmtId="0" fontId="67" fillId="0" borderId="38" xfId="9" applyFont="1" applyFill="1" applyBorder="1" applyAlignment="1" applyProtection="1">
      <alignment horizontal="right" vertical="center"/>
    </xf>
    <xf numFmtId="0" fontId="67" fillId="0" borderId="13" xfId="9" applyFont="1" applyFill="1" applyBorder="1" applyAlignment="1" applyProtection="1">
      <alignment vertical="center" wrapText="1"/>
    </xf>
    <xf numFmtId="4" fontId="67" fillId="0" borderId="36" xfId="9" applyNumberFormat="1" applyFont="1" applyFill="1" applyBorder="1" applyAlignment="1" applyProtection="1">
      <alignment horizontal="right" vertical="center"/>
      <protection locked="0"/>
    </xf>
    <xf numFmtId="4" fontId="67" fillId="0" borderId="1" xfId="9" applyNumberFormat="1" applyFont="1" applyFill="1" applyBorder="1" applyAlignment="1" applyProtection="1">
      <alignment horizontal="left" vertical="center" wrapText="1"/>
    </xf>
    <xf numFmtId="2" fontId="67" fillId="18" borderId="1" xfId="0" applyNumberFormat="1" applyFont="1" applyFill="1" applyBorder="1" applyAlignment="1" applyProtection="1">
      <alignment horizontal="right" vertical="center"/>
      <protection locked="0"/>
    </xf>
    <xf numFmtId="2" fontId="67" fillId="0" borderId="0" xfId="0" applyNumberFormat="1" applyFont="1" applyFill="1" applyAlignment="1" applyProtection="1">
      <alignment horizontal="right" vertical="center"/>
      <protection locked="0"/>
    </xf>
    <xf numFmtId="0" fontId="67" fillId="0" borderId="13" xfId="0" applyFont="1" applyBorder="1" applyAlignment="1" applyProtection="1">
      <alignment vertical="center" wrapText="1"/>
    </xf>
    <xf numFmtId="2" fontId="67" fillId="0" borderId="8" xfId="0" applyNumberFormat="1" applyFont="1" applyBorder="1" applyAlignment="1" applyProtection="1">
      <alignment horizontal="right" vertical="center"/>
      <protection locked="0"/>
    </xf>
    <xf numFmtId="0" fontId="67" fillId="0" borderId="1" xfId="9" applyFont="1" applyFill="1" applyBorder="1" applyAlignment="1" applyProtection="1">
      <alignment vertical="center" wrapText="1"/>
    </xf>
    <xf numFmtId="0" fontId="67" fillId="0" borderId="7" xfId="9" applyFont="1" applyFill="1" applyBorder="1" applyAlignment="1" applyProtection="1">
      <alignment horizontal="right" vertical="center"/>
    </xf>
    <xf numFmtId="2" fontId="67" fillId="19" borderId="1" xfId="0" applyNumberFormat="1" applyFont="1" applyFill="1" applyBorder="1" applyAlignment="1" applyProtection="1">
      <alignment horizontal="right"/>
      <protection locked="0"/>
    </xf>
    <xf numFmtId="0" fontId="67" fillId="0" borderId="24" xfId="9" applyFont="1" applyFill="1" applyBorder="1" applyAlignment="1" applyProtection="1">
      <alignment horizontal="right" vertical="center"/>
    </xf>
    <xf numFmtId="0" fontId="72" fillId="0" borderId="0" xfId="0" applyFont="1" applyFill="1" applyAlignment="1">
      <alignment vertical="center" wrapText="1"/>
    </xf>
    <xf numFmtId="0" fontId="67" fillId="2" borderId="8" xfId="0" applyFont="1" applyFill="1" applyBorder="1" applyAlignment="1" applyProtection="1">
      <alignment vertical="center"/>
    </xf>
    <xf numFmtId="0" fontId="0" fillId="0" borderId="0" xfId="0" applyFill="1" applyAlignment="1">
      <alignment vertical="center" wrapText="1"/>
    </xf>
    <xf numFmtId="0" fontId="58" fillId="0" borderId="0" xfId="9" applyFont="1" applyFill="1" applyAlignment="1" applyProtection="1">
      <alignment horizontal="right" vertical="center"/>
    </xf>
    <xf numFmtId="4" fontId="73" fillId="0" borderId="0" xfId="9" applyNumberFormat="1" applyFont="1" applyFill="1" applyAlignment="1" applyProtection="1">
      <alignment horizontal="left" vertical="center"/>
    </xf>
    <xf numFmtId="0" fontId="74" fillId="0" borderId="0" xfId="0" applyFont="1" applyFill="1" applyAlignment="1" applyProtection="1">
      <alignment vertical="center" wrapText="1"/>
    </xf>
    <xf numFmtId="4" fontId="73" fillId="0" borderId="0" xfId="9" applyNumberFormat="1" applyFont="1" applyFill="1" applyAlignment="1" applyProtection="1">
      <alignment horizontal="center" vertical="center"/>
    </xf>
    <xf numFmtId="0" fontId="75" fillId="0" borderId="0" xfId="0" applyFont="1" applyFill="1" applyAlignment="1" applyProtection="1">
      <alignment horizontal="center" vertical="center"/>
    </xf>
    <xf numFmtId="0" fontId="30" fillId="20" borderId="38" xfId="0" applyFont="1" applyFill="1" applyBorder="1" applyProtection="1"/>
    <xf numFmtId="0" fontId="30" fillId="20" borderId="27" xfId="0" applyFont="1" applyFill="1" applyBorder="1" applyProtection="1"/>
    <xf numFmtId="0" fontId="46" fillId="20" borderId="27" xfId="0" applyFont="1" applyFill="1" applyBorder="1" applyAlignment="1" applyProtection="1">
      <alignment horizontal="right" vertical="top"/>
    </xf>
    <xf numFmtId="0" fontId="46" fillId="20" borderId="27" xfId="0" applyFont="1" applyFill="1" applyBorder="1" applyAlignment="1" applyProtection="1">
      <alignment horizontal="left"/>
    </xf>
    <xf numFmtId="0" fontId="46" fillId="20" borderId="27" xfId="0" applyFont="1" applyFill="1" applyBorder="1" applyProtection="1"/>
    <xf numFmtId="0" fontId="30" fillId="20" borderId="36" xfId="0" applyFont="1" applyFill="1" applyBorder="1" applyProtection="1"/>
    <xf numFmtId="0" fontId="52" fillId="0" borderId="0" xfId="0" applyFont="1" applyProtection="1"/>
    <xf numFmtId="0" fontId="35" fillId="0" borderId="29" xfId="0" applyFont="1" applyBorder="1" applyProtection="1"/>
    <xf numFmtId="0" fontId="30" fillId="0" borderId="26" xfId="0" applyFont="1" applyBorder="1" applyProtection="1"/>
    <xf numFmtId="0" fontId="30" fillId="0" borderId="37" xfId="0" applyFont="1" applyBorder="1" applyProtection="1"/>
    <xf numFmtId="0" fontId="76" fillId="0" borderId="24" xfId="0" applyFont="1" applyBorder="1" applyAlignment="1" applyProtection="1">
      <alignment horizontal="right"/>
    </xf>
    <xf numFmtId="0" fontId="34" fillId="0" borderId="0" xfId="0" applyFont="1" applyProtection="1"/>
    <xf numFmtId="0" fontId="34" fillId="0" borderId="0" xfId="0" applyFont="1" applyAlignment="1" applyProtection="1">
      <alignment horizontal="right"/>
    </xf>
    <xf numFmtId="0" fontId="30" fillId="0" borderId="24" xfId="0" applyFont="1" applyBorder="1" applyProtection="1"/>
    <xf numFmtId="0" fontId="30" fillId="0" borderId="35" xfId="0" applyFont="1" applyFill="1" applyBorder="1" applyProtection="1"/>
    <xf numFmtId="0" fontId="35" fillId="0" borderId="35" xfId="0" applyFont="1" applyFill="1" applyBorder="1" applyProtection="1"/>
    <xf numFmtId="0" fontId="35" fillId="0" borderId="0" xfId="0" applyFont="1" applyFill="1" applyAlignment="1" applyProtection="1">
      <alignment horizontal="right"/>
    </xf>
    <xf numFmtId="0" fontId="30" fillId="0" borderId="24" xfId="0" applyFont="1" applyBorder="1" applyAlignment="1" applyProtection="1">
      <alignment horizontal="right"/>
    </xf>
    <xf numFmtId="0" fontId="30" fillId="0" borderId="38" xfId="0" applyFont="1" applyBorder="1" applyProtection="1"/>
    <xf numFmtId="0" fontId="30" fillId="0" borderId="27" xfId="0" applyFont="1" applyBorder="1" applyProtection="1"/>
    <xf numFmtId="0" fontId="34" fillId="0" borderId="27" xfId="0" applyFont="1" applyBorder="1" applyAlignment="1" applyProtection="1">
      <alignment horizontal="right"/>
    </xf>
    <xf numFmtId="0" fontId="30" fillId="2" borderId="27" xfId="0" applyFont="1" applyFill="1" applyBorder="1" applyAlignment="1" applyProtection="1">
      <alignment horizontal="center"/>
    </xf>
    <xf numFmtId="0" fontId="30" fillId="2" borderId="36" xfId="0" applyFont="1" applyFill="1" applyBorder="1" applyAlignment="1" applyProtection="1">
      <alignment horizontal="center"/>
    </xf>
    <xf numFmtId="0" fontId="30" fillId="0" borderId="29" xfId="0" applyFont="1" applyBorder="1" applyProtection="1"/>
    <xf numFmtId="0" fontId="30" fillId="0" borderId="35" xfId="0" applyFont="1" applyBorder="1" applyProtection="1"/>
    <xf numFmtId="0" fontId="48" fillId="0" borderId="0" xfId="0" applyFont="1" applyAlignment="1" applyProtection="1">
      <alignment horizontal="center"/>
    </xf>
    <xf numFmtId="0" fontId="48" fillId="0" borderId="24" xfId="0" applyFont="1" applyBorder="1" applyProtection="1"/>
    <xf numFmtId="0" fontId="30" fillId="21" borderId="24" xfId="0" applyFont="1" applyFill="1" applyBorder="1" applyAlignment="1" applyProtection="1">
      <alignment vertical="center"/>
      <protection locked="0"/>
    </xf>
    <xf numFmtId="0" fontId="30" fillId="21" borderId="0" xfId="0" applyFont="1" applyFill="1" applyAlignment="1" applyProtection="1">
      <alignment vertical="center"/>
      <protection locked="0"/>
    </xf>
    <xf numFmtId="0" fontId="30" fillId="21" borderId="38" xfId="0" applyFont="1" applyFill="1" applyBorder="1" applyAlignment="1" applyProtection="1">
      <alignment vertical="center"/>
      <protection locked="0"/>
    </xf>
    <xf numFmtId="0" fontId="30" fillId="21" borderId="27" xfId="0" applyFont="1" applyFill="1" applyBorder="1" applyAlignment="1" applyProtection="1">
      <alignment vertical="center"/>
      <protection locked="0"/>
    </xf>
    <xf numFmtId="0" fontId="30" fillId="0" borderId="36" xfId="0" applyFont="1" applyBorder="1" applyProtection="1"/>
    <xf numFmtId="0" fontId="30" fillId="0" borderId="0" xfId="0" applyFont="1" applyFill="1" applyProtection="1">
      <protection locked="0"/>
    </xf>
    <xf numFmtId="0" fontId="34" fillId="0" borderId="0" xfId="0" applyFont="1" applyFill="1" applyProtection="1"/>
    <xf numFmtId="0" fontId="34" fillId="0" borderId="0" xfId="0" applyFont="1" applyFill="1" applyAlignment="1" applyProtection="1">
      <alignment horizontal="center"/>
    </xf>
    <xf numFmtId="0" fontId="77" fillId="0" borderId="0" xfId="9" applyFont="1" applyFill="1" applyAlignment="1" applyProtection="1">
      <alignment horizontal="center" vertical="center" wrapText="1"/>
    </xf>
    <xf numFmtId="0" fontId="78" fillId="0" borderId="0" xfId="9" applyFont="1" applyFill="1" applyAlignment="1" applyProtection="1">
      <alignment horizontal="center" vertical="center"/>
    </xf>
    <xf numFmtId="4" fontId="52" fillId="16" borderId="1" xfId="9" applyNumberFormat="1" applyFont="1" applyFill="1" applyBorder="1" applyAlignment="1" applyProtection="1">
      <alignment horizontal="left" vertical="center"/>
    </xf>
    <xf numFmtId="165" fontId="69" fillId="16" borderId="1" xfId="5" applyFont="1" applyFill="1" applyBorder="1" applyAlignment="1" applyProtection="1">
      <alignment horizontal="right" vertical="center"/>
    </xf>
    <xf numFmtId="4" fontId="79" fillId="12" borderId="1" xfId="9" applyNumberFormat="1" applyFont="1" applyFill="1" applyBorder="1" applyAlignment="1" applyProtection="1">
      <alignment horizontal="right" vertical="center"/>
    </xf>
    <xf numFmtId="165" fontId="52" fillId="16" borderId="1" xfId="5" applyFont="1" applyFill="1" applyBorder="1" applyAlignment="1" applyProtection="1">
      <alignment horizontal="center" vertical="center"/>
    </xf>
    <xf numFmtId="165" fontId="52" fillId="0" borderId="0" xfId="5" applyFont="1" applyFill="1" applyAlignment="1" applyProtection="1">
      <alignment horizontal="center" vertical="center"/>
    </xf>
    <xf numFmtId="0" fontId="67" fillId="2" borderId="1" xfId="9" applyFont="1" applyFill="1" applyBorder="1" applyAlignment="1" applyProtection="1">
      <alignment horizontal="right" vertical="center"/>
    </xf>
    <xf numFmtId="0" fontId="67" fillId="2" borderId="1" xfId="9" applyFont="1" applyFill="1" applyBorder="1" applyAlignment="1" applyProtection="1">
      <alignment vertical="center" wrapText="1"/>
    </xf>
    <xf numFmtId="0" fontId="36" fillId="2" borderId="1" xfId="9" applyFont="1" applyFill="1" applyBorder="1" applyAlignment="1" applyProtection="1"/>
    <xf numFmtId="4" fontId="67" fillId="2" borderId="1" xfId="9" applyNumberFormat="1" applyFont="1" applyFill="1" applyBorder="1" applyAlignment="1" applyProtection="1">
      <alignment horizontal="right" vertical="center"/>
    </xf>
    <xf numFmtId="4" fontId="79" fillId="0" borderId="0" xfId="9" applyNumberFormat="1" applyFont="1" applyFill="1" applyAlignment="1" applyProtection="1">
      <alignment horizontal="right" vertical="center"/>
    </xf>
    <xf numFmtId="0" fontId="67" fillId="2" borderId="1" xfId="0" applyFont="1" applyFill="1" applyBorder="1" applyAlignment="1" applyProtection="1">
      <alignment vertical="center" wrapText="1"/>
    </xf>
    <xf numFmtId="0" fontId="69" fillId="16" borderId="1" xfId="9" applyFont="1" applyFill="1" applyBorder="1" applyAlignment="1" applyProtection="1">
      <alignment horizontal="left" vertical="center"/>
    </xf>
    <xf numFmtId="4" fontId="69" fillId="16" borderId="1" xfId="9" applyNumberFormat="1" applyFont="1" applyFill="1" applyBorder="1" applyAlignment="1" applyProtection="1">
      <alignment horizontal="left" vertical="center"/>
    </xf>
    <xf numFmtId="165" fontId="69" fillId="0" borderId="0" xfId="5" applyFont="1" applyFill="1" applyAlignment="1" applyProtection="1">
      <alignment horizontal="right" vertical="center"/>
    </xf>
    <xf numFmtId="4" fontId="80" fillId="2" borderId="1" xfId="9" applyNumberFormat="1" applyFont="1" applyFill="1" applyBorder="1" applyAlignment="1" applyProtection="1">
      <alignment horizontal="right" vertical="center"/>
    </xf>
    <xf numFmtId="0" fontId="81" fillId="2" borderId="1" xfId="0" applyFont="1" applyFill="1" applyBorder="1" applyAlignment="1" applyProtection="1">
      <alignment horizontal="right" vertical="center"/>
    </xf>
    <xf numFmtId="0" fontId="81" fillId="2" borderId="1" xfId="0" applyFont="1" applyFill="1" applyBorder="1" applyAlignment="1" applyProtection="1">
      <alignment vertical="center" wrapText="1"/>
    </xf>
    <xf numFmtId="4" fontId="67" fillId="17" borderId="1" xfId="9" applyNumberFormat="1" applyFont="1" applyFill="1" applyBorder="1" applyAlignment="1" applyProtection="1">
      <alignment horizontal="right" vertical="center"/>
    </xf>
    <xf numFmtId="4" fontId="67" fillId="0" borderId="0" xfId="9" applyNumberFormat="1" applyFont="1" applyFill="1" applyAlignment="1" applyProtection="1">
      <alignment horizontal="right" vertical="center"/>
    </xf>
    <xf numFmtId="0" fontId="67" fillId="2" borderId="1" xfId="0" applyFont="1" applyFill="1" applyBorder="1" applyAlignment="1" applyProtection="1">
      <alignment horizontal="right" vertical="center"/>
    </xf>
    <xf numFmtId="0" fontId="52" fillId="16" borderId="1" xfId="9" applyFont="1" applyFill="1" applyBorder="1" applyAlignment="1" applyProtection="1">
      <alignment horizontal="left" vertical="center"/>
    </xf>
    <xf numFmtId="0" fontId="68" fillId="2" borderId="1" xfId="9" applyFont="1" applyFill="1" applyBorder="1" applyAlignment="1" applyProtection="1">
      <alignment horizontal="right"/>
    </xf>
    <xf numFmtId="4" fontId="67" fillId="18" borderId="1" xfId="9" applyNumberFormat="1" applyFont="1" applyFill="1" applyBorder="1" applyAlignment="1" applyProtection="1">
      <alignment horizontal="right" vertical="center"/>
    </xf>
    <xf numFmtId="0" fontId="78" fillId="2" borderId="1" xfId="9" applyFont="1" applyFill="1" applyBorder="1" applyAlignment="1" applyProtection="1"/>
    <xf numFmtId="0" fontId="81" fillId="2" borderId="1" xfId="9" applyFont="1" applyFill="1" applyBorder="1" applyAlignment="1" applyProtection="1">
      <alignment horizontal="right" vertical="center"/>
    </xf>
    <xf numFmtId="4" fontId="80" fillId="18" borderId="1" xfId="9" applyNumberFormat="1" applyFont="1" applyFill="1" applyBorder="1" applyAlignment="1" applyProtection="1">
      <alignment horizontal="right" vertical="center"/>
    </xf>
    <xf numFmtId="4" fontId="80" fillId="0" borderId="0" xfId="9" applyNumberFormat="1" applyFont="1" applyFill="1" applyAlignment="1" applyProtection="1">
      <alignment horizontal="right" vertical="center"/>
    </xf>
    <xf numFmtId="0" fontId="67" fillId="2" borderId="1" xfId="9" applyFont="1" applyFill="1" applyBorder="1" applyAlignment="1" applyProtection="1">
      <alignment horizontal="right"/>
    </xf>
    <xf numFmtId="0" fontId="52" fillId="16" borderId="1" xfId="9" applyFont="1" applyFill="1" applyBorder="1" applyAlignment="1" applyProtection="1">
      <alignment horizontal="right"/>
    </xf>
    <xf numFmtId="165" fontId="69" fillId="16" borderId="1" xfId="9" applyNumberFormat="1" applyFont="1" applyFill="1" applyBorder="1" applyAlignment="1" applyProtection="1">
      <alignment horizontal="right" vertical="center"/>
    </xf>
    <xf numFmtId="165" fontId="69" fillId="0" borderId="24" xfId="5" applyFont="1" applyFill="1" applyBorder="1" applyAlignment="1" applyProtection="1">
      <alignment horizontal="right" vertical="center"/>
    </xf>
    <xf numFmtId="0" fontId="52" fillId="16" borderId="1" xfId="0" applyFont="1" applyFill="1" applyBorder="1" applyAlignment="1" applyProtection="1">
      <alignment vertical="center" wrapText="1"/>
    </xf>
    <xf numFmtId="0" fontId="45" fillId="2" borderId="0" xfId="0" applyFont="1" applyFill="1"/>
    <xf numFmtId="4" fontId="70" fillId="12" borderId="1" xfId="9" applyNumberFormat="1" applyFont="1" applyFill="1" applyBorder="1" applyAlignment="1" applyProtection="1">
      <alignment horizontal="right" vertical="center"/>
    </xf>
    <xf numFmtId="4" fontId="70" fillId="0" borderId="0" xfId="9" applyNumberFormat="1" applyFont="1" applyFill="1" applyAlignment="1" applyProtection="1">
      <alignment horizontal="right" vertical="center"/>
    </xf>
    <xf numFmtId="0" fontId="69" fillId="16" borderId="1" xfId="9" applyFont="1" applyFill="1" applyBorder="1" applyAlignment="1" applyProtection="1"/>
    <xf numFmtId="4" fontId="69" fillId="0" borderId="0" xfId="9" applyNumberFormat="1" applyFont="1" applyFill="1" applyAlignment="1" applyProtection="1">
      <alignment horizontal="right" vertical="center"/>
    </xf>
    <xf numFmtId="165" fontId="80" fillId="19" borderId="1" xfId="9" applyNumberFormat="1" applyFont="1" applyFill="1" applyBorder="1" applyAlignment="1" applyProtection="1">
      <alignment horizontal="right" vertical="center"/>
    </xf>
    <xf numFmtId="0" fontId="52" fillId="16" borderId="1" xfId="0" applyFont="1" applyFill="1" applyBorder="1" applyAlignment="1" applyProtection="1">
      <alignment horizontal="center" vertical="center"/>
    </xf>
    <xf numFmtId="165" fontId="69" fillId="2" borderId="1" xfId="5" applyFont="1" applyFill="1" applyBorder="1" applyAlignment="1" applyProtection="1">
      <alignment horizontal="right" vertical="center"/>
    </xf>
    <xf numFmtId="165" fontId="52" fillId="2" borderId="1" xfId="0" applyNumberFormat="1" applyFont="1" applyFill="1" applyBorder="1" applyAlignment="1" applyProtection="1">
      <alignment vertical="center" wrapText="1"/>
    </xf>
    <xf numFmtId="0" fontId="71" fillId="2" borderId="1" xfId="0" applyFont="1" applyFill="1" applyBorder="1" applyAlignment="1" applyProtection="1">
      <alignment vertical="center" wrapText="1"/>
    </xf>
    <xf numFmtId="0" fontId="67" fillId="0" borderId="0" xfId="9" applyFont="1" applyFill="1" applyAlignment="1" applyProtection="1">
      <alignment horizontal="right" vertical="center"/>
    </xf>
    <xf numFmtId="0" fontId="67" fillId="0" borderId="0" xfId="9" applyFont="1" applyFill="1" applyAlignment="1" applyProtection="1">
      <alignment vertical="center" wrapText="1"/>
    </xf>
    <xf numFmtId="0" fontId="82" fillId="0" borderId="0" xfId="0" applyFont="1" applyFill="1" applyAlignment="1" applyProtection="1">
      <alignment horizontal="right" vertical="center"/>
    </xf>
    <xf numFmtId="0" fontId="82" fillId="0" borderId="0" xfId="0" applyFont="1" applyFill="1" applyAlignment="1" applyProtection="1">
      <alignment vertical="center" wrapText="1"/>
    </xf>
    <xf numFmtId="4" fontId="80" fillId="0" borderId="0" xfId="9" applyNumberFormat="1" applyFont="1" applyFill="1" applyAlignment="1" applyProtection="1">
      <alignment horizontal="center" vertical="center"/>
      <protection locked="0"/>
    </xf>
    <xf numFmtId="0" fontId="67" fillId="0" borderId="0" xfId="9" applyFont="1" applyFill="1" applyAlignment="1" applyProtection="1">
      <alignment vertical="center"/>
    </xf>
    <xf numFmtId="0" fontId="83" fillId="0" borderId="1" xfId="0" applyFont="1" applyBorder="1" applyAlignment="1">
      <alignment horizontal="center" vertical="center" wrapText="1"/>
    </xf>
    <xf numFmtId="0" fontId="34" fillId="0" borderId="1" xfId="0" applyFont="1" applyBorder="1" applyAlignment="1">
      <alignment horizontal="left" vertical="center" wrapText="1"/>
    </xf>
    <xf numFmtId="0" fontId="34" fillId="0" borderId="1" xfId="0" applyFont="1" applyBorder="1" applyAlignment="1">
      <alignment vertical="center" wrapText="1"/>
    </xf>
    <xf numFmtId="0" fontId="36" fillId="0" borderId="0" xfId="9" applyFont="1" applyFill="1" applyAlignment="1" applyProtection="1">
      <alignment vertical="center" wrapText="1"/>
    </xf>
    <xf numFmtId="0" fontId="34" fillId="0" borderId="20" xfId="0" applyFont="1" applyBorder="1" applyAlignment="1">
      <alignment horizontal="left" vertical="center" wrapText="1"/>
    </xf>
    <xf numFmtId="0" fontId="36" fillId="0" borderId="0" xfId="9" applyFont="1" applyFill="1" applyAlignment="1" applyProtection="1">
      <alignment horizontal="right" vertical="center" wrapText="1"/>
    </xf>
    <xf numFmtId="0" fontId="84" fillId="0" borderId="0" xfId="0" applyFont="1" applyAlignment="1">
      <alignment horizontal="center" vertical="center"/>
    </xf>
    <xf numFmtId="0" fontId="28" fillId="0" borderId="0" xfId="0" applyFont="1"/>
    <xf numFmtId="4" fontId="36" fillId="0" borderId="0" xfId="9" applyNumberFormat="1" applyFont="1" applyFill="1" applyAlignment="1" applyProtection="1">
      <alignment horizontal="left" vertical="center"/>
    </xf>
    <xf numFmtId="0" fontId="34" fillId="0" borderId="14" xfId="0" applyFont="1" applyBorder="1" applyAlignment="1">
      <alignment horizontal="left" vertical="center" wrapText="1"/>
    </xf>
    <xf numFmtId="0" fontId="34" fillId="0" borderId="37" xfId="0" applyFont="1" applyBorder="1" applyAlignment="1">
      <alignment horizontal="left" vertical="center" wrapText="1"/>
    </xf>
    <xf numFmtId="0" fontId="85" fillId="0" borderId="0" xfId="0" applyFont="1" applyFill="1" applyProtection="1"/>
    <xf numFmtId="0" fontId="86" fillId="0" borderId="0" xfId="0" applyFont="1" applyFill="1"/>
    <xf numFmtId="0" fontId="28" fillId="0" borderId="0" xfId="0" applyFont="1" applyFill="1"/>
    <xf numFmtId="0" fontId="87" fillId="0" borderId="0" xfId="0" applyFont="1" applyFill="1" applyAlignment="1" applyProtection="1">
      <alignment vertical="center" wrapText="1"/>
    </xf>
    <xf numFmtId="0" fontId="88" fillId="0" borderId="0" xfId="9" applyFont="1" applyFill="1" applyAlignment="1" applyProtection="1">
      <alignment horizontal="left" vertical="center"/>
    </xf>
    <xf numFmtId="2" fontId="88" fillId="0" borderId="0" xfId="0" applyNumberFormat="1" applyFont="1" applyFill="1" applyAlignment="1" applyProtection="1">
      <alignment horizontal="center" vertical="center"/>
    </xf>
    <xf numFmtId="0" fontId="34" fillId="0" borderId="13" xfId="0" applyFont="1" applyBorder="1" applyAlignment="1">
      <alignment horizontal="left" vertical="center" wrapText="1"/>
    </xf>
    <xf numFmtId="0" fontId="34" fillId="0" borderId="36" xfId="0" applyFont="1" applyBorder="1" applyAlignment="1">
      <alignment horizontal="left" vertical="center" wrapText="1"/>
    </xf>
    <xf numFmtId="0" fontId="88" fillId="0" borderId="0" xfId="0" applyFont="1" applyFill="1" applyAlignment="1" applyProtection="1">
      <alignment horizontal="center" vertical="center"/>
    </xf>
    <xf numFmtId="0" fontId="34" fillId="0" borderId="35" xfId="0" applyFont="1" applyBorder="1" applyAlignment="1">
      <alignment horizontal="left" vertical="center" wrapText="1"/>
    </xf>
    <xf numFmtId="0" fontId="34" fillId="0" borderId="8" xfId="0" applyFont="1" applyBorder="1" applyAlignment="1">
      <alignment horizontal="left" vertical="center" wrapText="1"/>
    </xf>
    <xf numFmtId="0" fontId="30" fillId="2" borderId="0" xfId="0" applyFont="1" applyFill="1" applyAlignment="1" applyProtection="1">
      <alignment horizontal="left"/>
    </xf>
    <xf numFmtId="0" fontId="39" fillId="16" borderId="1" xfId="0" applyFont="1" applyFill="1" applyBorder="1" applyAlignment="1" applyProtection="1">
      <alignment horizontal="center" vertical="center"/>
    </xf>
    <xf numFmtId="0" fontId="35" fillId="0" borderId="0" xfId="0" applyFont="1" applyFill="1" applyAlignment="1" applyProtection="1">
      <alignment horizontal="left" vertical="center" wrapText="1"/>
    </xf>
    <xf numFmtId="0" fontId="30" fillId="0" borderId="0" xfId="0" applyFont="1" applyFill="1" applyAlignment="1" applyProtection="1">
      <alignment horizontal="left" vertical="center" wrapText="1"/>
    </xf>
    <xf numFmtId="0" fontId="30" fillId="0" borderId="0" xfId="0" applyFont="1" applyFill="1" applyAlignment="1" applyProtection="1">
      <alignment horizontal="left" vertical="top" wrapText="1"/>
    </xf>
    <xf numFmtId="0" fontId="31" fillId="0" borderId="0" xfId="0" applyFont="1" applyFill="1" applyAlignment="1" applyProtection="1">
      <alignment horizontal="left" vertical="center" wrapText="1"/>
    </xf>
    <xf numFmtId="0" fontId="30" fillId="0" borderId="0" xfId="0" applyFont="1" applyFill="1" applyAlignment="1" applyProtection="1">
      <alignment horizontal="left"/>
    </xf>
    <xf numFmtId="0" fontId="38" fillId="14" borderId="1" xfId="0" applyFont="1" applyFill="1" applyBorder="1" applyAlignment="1" applyProtection="1">
      <alignment horizontal="left" vertical="center"/>
    </xf>
    <xf numFmtId="0" fontId="33" fillId="8" borderId="1" xfId="0" applyFont="1" applyFill="1" applyBorder="1" applyAlignment="1" applyProtection="1">
      <alignment horizontal="left" vertical="center" wrapText="1"/>
    </xf>
    <xf numFmtId="0" fontId="36" fillId="0" borderId="1" xfId="0" applyFont="1" applyFill="1" applyBorder="1" applyAlignment="1" applyProtection="1">
      <alignment horizontal="center" vertical="center" wrapText="1"/>
    </xf>
    <xf numFmtId="0" fontId="34" fillId="0" borderId="1" xfId="0" applyFont="1" applyFill="1" applyBorder="1" applyAlignment="1" applyProtection="1">
      <alignment horizontal="center" vertical="center" wrapText="1"/>
    </xf>
    <xf numFmtId="0" fontId="34" fillId="0" borderId="1" xfId="0" applyFont="1" applyFill="1" applyBorder="1" applyAlignment="1" applyProtection="1">
      <alignment horizontal="left" vertical="center" wrapText="1"/>
    </xf>
    <xf numFmtId="0" fontId="30" fillId="0" borderId="5" xfId="0" applyFont="1" applyFill="1" applyBorder="1" applyAlignment="1" applyProtection="1">
      <alignment vertical="top" wrapText="1"/>
    </xf>
    <xf numFmtId="0" fontId="31" fillId="0" borderId="1" xfId="0" applyFont="1" applyFill="1" applyBorder="1" applyAlignment="1" applyProtection="1">
      <alignment horizontal="left" vertical="center" wrapText="1"/>
    </xf>
    <xf numFmtId="0" fontId="0" fillId="0" borderId="0" xfId="0" applyFill="1"/>
    <xf numFmtId="0" fontId="38" fillId="14" borderId="1" xfId="0" applyFont="1" applyFill="1" applyBorder="1" applyAlignment="1" applyProtection="1">
      <alignment horizontal="center" vertical="center"/>
    </xf>
    <xf numFmtId="0" fontId="35" fillId="0" borderId="0" xfId="0" applyFont="1" applyFill="1" applyAlignment="1" applyProtection="1">
      <alignment horizontal="left"/>
    </xf>
    <xf numFmtId="0" fontId="35" fillId="0" borderId="1" xfId="0" applyFont="1" applyFill="1" applyBorder="1" applyAlignment="1" applyProtection="1">
      <alignment vertical="center" wrapText="1"/>
    </xf>
    <xf numFmtId="0" fontId="30" fillId="2" borderId="1" xfId="0" applyFont="1" applyFill="1" applyBorder="1" applyAlignment="1" applyProtection="1">
      <alignment horizontal="left" vertical="center" wrapText="1"/>
    </xf>
    <xf numFmtId="0" fontId="37" fillId="2" borderId="1" xfId="0" applyFont="1" applyFill="1" applyBorder="1" applyAlignment="1" applyProtection="1">
      <alignment horizontal="left" vertical="center" wrapText="1"/>
    </xf>
    <xf numFmtId="0" fontId="89" fillId="0" borderId="39" xfId="0" applyFont="1" applyFill="1" applyBorder="1" applyAlignment="1" applyProtection="1">
      <alignment horizontal="left" vertical="center" wrapText="1"/>
    </xf>
    <xf numFmtId="0" fontId="35" fillId="22" borderId="40" xfId="0" applyFont="1" applyFill="1" applyBorder="1" applyAlignment="1" applyProtection="1">
      <alignment horizontal="center" vertical="center" wrapText="1"/>
    </xf>
    <xf numFmtId="0" fontId="34" fillId="0" borderId="40" xfId="0" applyFont="1" applyFill="1" applyBorder="1" applyAlignment="1" applyProtection="1">
      <alignment horizontal="left"/>
    </xf>
    <xf numFmtId="0" fontId="71" fillId="0" borderId="0" xfId="0" applyFont="1" applyFill="1" applyAlignment="1" applyProtection="1">
      <alignment horizontal="left" vertical="center" wrapText="1"/>
    </xf>
    <xf numFmtId="0" fontId="35" fillId="0" borderId="27" xfId="0" applyFont="1" applyFill="1" applyBorder="1" applyAlignment="1" applyProtection="1">
      <alignment horizontal="center" readingOrder="1"/>
    </xf>
    <xf numFmtId="0" fontId="35" fillId="0" borderId="27" xfId="0" applyFont="1" applyFill="1" applyBorder="1" applyAlignment="1" applyProtection="1">
      <alignment horizontal="center" wrapText="1"/>
    </xf>
    <xf numFmtId="0" fontId="35" fillId="0" borderId="26" xfId="0" applyFont="1" applyFill="1" applyBorder="1" applyAlignment="1" applyProtection="1">
      <alignment horizontal="center" vertical="center" readingOrder="1"/>
    </xf>
    <xf numFmtId="0" fontId="0" fillId="0" borderId="5" xfId="0" applyFill="1" applyBorder="1"/>
    <xf numFmtId="0" fontId="37" fillId="2" borderId="0" xfId="0" applyFont="1" applyFill="1" applyAlignment="1" applyProtection="1">
      <alignment horizontal="left"/>
    </xf>
    <xf numFmtId="0" fontId="30" fillId="8" borderId="1" xfId="0" applyFont="1" applyFill="1" applyBorder="1" applyAlignment="1" applyProtection="1">
      <alignment horizontal="left" vertical="center" wrapText="1"/>
    </xf>
    <xf numFmtId="0" fontId="0" fillId="0" borderId="1" xfId="0" applyFill="1" applyBorder="1" applyProtection="1">
      <protection locked="0"/>
    </xf>
    <xf numFmtId="0" fontId="89" fillId="4" borderId="1" xfId="0" applyFont="1" applyFill="1" applyBorder="1" applyAlignment="1" applyProtection="1">
      <alignment horizontal="center" vertical="center"/>
    </xf>
    <xf numFmtId="0" fontId="46" fillId="24" borderId="35" xfId="0" applyFont="1" applyFill="1" applyBorder="1" applyAlignment="1" applyProtection="1">
      <alignment horizontal="center" vertical="top"/>
    </xf>
    <xf numFmtId="0" fontId="46" fillId="3" borderId="0" xfId="0" applyFont="1" applyFill="1" applyAlignment="1" applyProtection="1">
      <alignment horizontal="center"/>
    </xf>
    <xf numFmtId="0" fontId="0" fillId="2" borderId="1" xfId="0" applyFill="1" applyBorder="1" applyProtection="1">
      <protection locked="0"/>
    </xf>
    <xf numFmtId="0" fontId="0" fillId="4" borderId="0" xfId="0" applyFill="1"/>
    <xf numFmtId="0" fontId="0" fillId="0" borderId="1" xfId="0" applyFill="1" applyBorder="1"/>
    <xf numFmtId="0" fontId="48" fillId="4" borderId="0" xfId="0" applyFont="1" applyFill="1" applyAlignment="1" applyProtection="1">
      <alignment horizontal="center" vertical="center"/>
    </xf>
    <xf numFmtId="0" fontId="102" fillId="4" borderId="0" xfId="12" applyFill="1" applyAlignment="1" applyProtection="1">
      <alignment horizontal="center" wrapText="1"/>
      <protection locked="0"/>
    </xf>
    <xf numFmtId="0" fontId="24" fillId="4" borderId="0" xfId="6" applyFont="1" applyFill="1" applyAlignment="1" applyProtection="1">
      <alignment horizontal="center" wrapText="1"/>
      <protection locked="0"/>
    </xf>
    <xf numFmtId="0" fontId="102" fillId="0" borderId="13" xfId="12" applyFill="1" applyBorder="1" applyAlignment="1" applyProtection="1">
      <alignment horizontal="center" vertical="center"/>
      <protection locked="0"/>
    </xf>
    <xf numFmtId="0" fontId="24" fillId="0" borderId="13" xfId="6" applyFont="1" applyFill="1" applyBorder="1" applyAlignment="1" applyProtection="1">
      <alignment horizontal="center" vertical="center"/>
      <protection locked="0"/>
    </xf>
    <xf numFmtId="0" fontId="48" fillId="5" borderId="0" xfId="0" applyFont="1" applyFill="1" applyAlignment="1" applyProtection="1">
      <alignment horizontal="left"/>
    </xf>
    <xf numFmtId="164" fontId="38" fillId="23" borderId="0" xfId="0" applyNumberFormat="1" applyFont="1" applyFill="1" applyAlignment="1" applyProtection="1">
      <alignment horizontal="center"/>
      <protection locked="0"/>
    </xf>
    <xf numFmtId="0" fontId="53" fillId="0" borderId="0" xfId="0" applyFont="1" applyFill="1" applyAlignment="1" applyProtection="1">
      <alignment horizontal="center" vertical="center" wrapText="1"/>
    </xf>
    <xf numFmtId="0" fontId="53" fillId="0" borderId="14" xfId="0" applyFont="1" applyFill="1" applyBorder="1" applyAlignment="1" applyProtection="1">
      <alignment horizontal="center" vertical="center" wrapText="1"/>
    </xf>
    <xf numFmtId="0" fontId="89" fillId="4" borderId="0" xfId="0" applyFont="1" applyFill="1" applyAlignment="1" applyProtection="1">
      <alignment horizontal="center" vertical="center"/>
    </xf>
    <xf numFmtId="0" fontId="46" fillId="24" borderId="0" xfId="0" applyFont="1" applyFill="1" applyAlignment="1" applyProtection="1">
      <alignment horizontal="center" vertical="top"/>
    </xf>
    <xf numFmtId="0" fontId="93" fillId="20" borderId="0" xfId="0" applyFont="1" applyFill="1" applyAlignment="1" applyProtection="1">
      <alignment horizontal="center" vertical="top" wrapText="1"/>
    </xf>
    <xf numFmtId="0" fontId="52" fillId="10" borderId="0" xfId="0" applyFont="1" applyFill="1" applyAlignment="1" applyProtection="1">
      <alignment horizontal="center" vertical="center"/>
    </xf>
    <xf numFmtId="0" fontId="36" fillId="0" borderId="0" xfId="0" applyFont="1" applyFill="1" applyAlignment="1" applyProtection="1">
      <alignment horizontal="center" vertical="center"/>
    </xf>
    <xf numFmtId="0" fontId="54" fillId="7" borderId="9" xfId="0" applyFont="1" applyFill="1" applyBorder="1" applyAlignment="1" applyProtection="1">
      <alignment horizontal="center" vertical="center" wrapText="1"/>
    </xf>
    <xf numFmtId="0" fontId="54" fillId="7" borderId="10" xfId="0" applyFont="1" applyFill="1" applyBorder="1" applyAlignment="1" applyProtection="1">
      <alignment horizontal="center" vertical="center" wrapText="1"/>
    </xf>
    <xf numFmtId="0" fontId="26" fillId="0" borderId="44" xfId="0" applyFont="1" applyFill="1" applyBorder="1" applyAlignment="1" applyProtection="1">
      <alignment horizontal="center" vertical="center" wrapText="1"/>
    </xf>
    <xf numFmtId="0" fontId="94" fillId="7" borderId="45" xfId="0" applyFont="1" applyFill="1" applyBorder="1" applyAlignment="1" applyProtection="1">
      <alignment horizontal="center" vertical="center" wrapText="1"/>
    </xf>
    <xf numFmtId="0" fontId="54" fillId="2" borderId="1" xfId="0" applyFont="1" applyFill="1" applyBorder="1" applyAlignment="1" applyProtection="1">
      <alignment horizontal="center" vertical="center" wrapText="1"/>
    </xf>
    <xf numFmtId="0" fontId="91" fillId="10" borderId="1" xfId="0" applyFont="1" applyFill="1" applyBorder="1" applyAlignment="1">
      <alignment horizontal="center" vertical="center" wrapText="1"/>
    </xf>
    <xf numFmtId="0" fontId="57" fillId="2" borderId="43" xfId="0" applyFont="1" applyFill="1" applyBorder="1" applyAlignment="1" applyProtection="1">
      <alignment horizontal="left" vertical="center" wrapText="1"/>
    </xf>
    <xf numFmtId="0" fontId="92" fillId="2" borderId="43" xfId="0" applyFont="1" applyFill="1" applyBorder="1" applyAlignment="1" applyProtection="1">
      <alignment vertical="center" wrapText="1"/>
    </xf>
    <xf numFmtId="0" fontId="55" fillId="4" borderId="1" xfId="0" applyFont="1" applyFill="1" applyBorder="1" applyAlignment="1" applyProtection="1">
      <alignment horizontal="left"/>
    </xf>
    <xf numFmtId="0" fontId="57" fillId="2" borderId="43" xfId="0" applyFont="1" applyFill="1" applyBorder="1" applyAlignment="1" applyProtection="1">
      <alignment vertical="center" wrapText="1"/>
    </xf>
    <xf numFmtId="0" fontId="54" fillId="8" borderId="11" xfId="0" applyFont="1" applyFill="1" applyBorder="1" applyAlignment="1" applyProtection="1">
      <alignment horizontal="center" vertical="center" wrapText="1"/>
    </xf>
    <xf numFmtId="0" fontId="54" fillId="10" borderId="1" xfId="0" applyFont="1" applyFill="1" applyBorder="1" applyAlignment="1" applyProtection="1">
      <alignment horizontal="center" vertical="center" wrapText="1"/>
    </xf>
    <xf numFmtId="0" fontId="54" fillId="4" borderId="1" xfId="0" applyFont="1" applyFill="1" applyBorder="1" applyAlignment="1" applyProtection="1">
      <alignment horizontal="center" vertical="center" wrapText="1"/>
    </xf>
    <xf numFmtId="0" fontId="54" fillId="0" borderId="1" xfId="0" applyFont="1" applyFill="1" applyBorder="1" applyAlignment="1" applyProtection="1">
      <alignment horizontal="center" vertical="center" wrapText="1"/>
    </xf>
    <xf numFmtId="0" fontId="54" fillId="2" borderId="1" xfId="0" applyFont="1" applyFill="1" applyBorder="1" applyAlignment="1" applyProtection="1">
      <alignment horizontal="center" vertical="top" wrapText="1"/>
    </xf>
    <xf numFmtId="0" fontId="36" fillId="19" borderId="1" xfId="0" applyFont="1" applyFill="1" applyBorder="1" applyAlignment="1" applyProtection="1">
      <alignment horizontal="center" vertical="center"/>
    </xf>
    <xf numFmtId="0" fontId="56" fillId="4" borderId="1" xfId="0" applyFont="1" applyFill="1" applyBorder="1" applyAlignment="1" applyProtection="1">
      <alignment horizontal="right" vertical="center"/>
    </xf>
    <xf numFmtId="0" fontId="36" fillId="0" borderId="27" xfId="0" applyFont="1" applyFill="1" applyBorder="1" applyAlignment="1" applyProtection="1">
      <alignment horizontal="left" vertical="center"/>
    </xf>
    <xf numFmtId="0" fontId="56" fillId="4" borderId="1" xfId="0" applyFont="1" applyFill="1" applyBorder="1" applyAlignment="1" applyProtection="1">
      <alignment horizontal="left" vertical="center" wrapText="1"/>
    </xf>
    <xf numFmtId="0" fontId="89" fillId="0" borderId="0" xfId="0" applyFont="1" applyFill="1" applyAlignment="1" applyProtection="1">
      <alignment horizontal="left" wrapText="1"/>
    </xf>
    <xf numFmtId="0" fontId="90" fillId="0" borderId="0" xfId="0" applyFont="1" applyFill="1" applyAlignment="1" applyProtection="1">
      <alignment horizontal="left" vertical="center" wrapText="1"/>
    </xf>
    <xf numFmtId="0" fontId="54" fillId="7" borderId="41" xfId="0" applyFont="1" applyFill="1" applyBorder="1" applyAlignment="1" applyProtection="1">
      <alignment horizontal="center" vertical="center" wrapText="1"/>
    </xf>
    <xf numFmtId="0" fontId="54" fillId="7" borderId="42" xfId="0" applyFont="1" applyFill="1" applyBorder="1" applyAlignment="1" applyProtection="1">
      <alignment horizontal="center" vertical="center" wrapText="1"/>
    </xf>
    <xf numFmtId="0" fontId="96" fillId="13" borderId="7" xfId="0" applyFont="1" applyFill="1" applyBorder="1" applyAlignment="1" applyProtection="1">
      <alignment horizontal="center" vertical="center"/>
    </xf>
    <xf numFmtId="0" fontId="46" fillId="20" borderId="0" xfId="0" applyFont="1" applyFill="1" applyAlignment="1" applyProtection="1">
      <alignment horizontal="center" vertical="top"/>
    </xf>
    <xf numFmtId="0" fontId="39" fillId="13" borderId="0" xfId="0" applyFont="1" applyFill="1" applyAlignment="1" applyProtection="1">
      <alignment horizontal="center" vertical="center"/>
    </xf>
    <xf numFmtId="0" fontId="36" fillId="0" borderId="1" xfId="9" applyFont="1" applyFill="1" applyBorder="1" applyAlignment="1" applyProtection="1">
      <alignment horizontal="left" vertical="center" wrapText="1"/>
    </xf>
    <xf numFmtId="0" fontId="36" fillId="0" borderId="1" xfId="9" applyFont="1" applyFill="1" applyBorder="1" applyAlignment="1" applyProtection="1">
      <alignment horizontal="left" vertical="center"/>
    </xf>
    <xf numFmtId="0" fontId="52" fillId="13" borderId="1" xfId="9" applyFont="1" applyFill="1" applyBorder="1" applyAlignment="1" applyProtection="1">
      <alignment horizontal="left" vertical="center" wrapText="1"/>
    </xf>
    <xf numFmtId="0" fontId="95" fillId="0" borderId="0" xfId="0" applyFont="1" applyFill="1" applyAlignment="1" applyProtection="1">
      <alignment horizontal="center" vertical="center"/>
    </xf>
    <xf numFmtId="0" fontId="0" fillId="0" borderId="13" xfId="0" applyFill="1" applyBorder="1"/>
    <xf numFmtId="0" fontId="55" fillId="0" borderId="1" xfId="9" applyFont="1" applyFill="1" applyBorder="1" applyAlignment="1" applyProtection="1">
      <alignment horizontal="center" vertical="center" wrapText="1"/>
    </xf>
    <xf numFmtId="0" fontId="36" fillId="0" borderId="1" xfId="9" applyFont="1" applyFill="1" applyBorder="1" applyAlignment="1" applyProtection="1">
      <alignment horizontal="center" vertical="center"/>
    </xf>
    <xf numFmtId="0" fontId="52" fillId="13" borderId="1" xfId="0" applyFont="1" applyFill="1" applyBorder="1" applyAlignment="1" applyProtection="1">
      <alignment horizontal="right" vertical="center"/>
    </xf>
    <xf numFmtId="0" fontId="36" fillId="0" borderId="1" xfId="9" applyFont="1" applyFill="1" applyBorder="1" applyAlignment="1" applyProtection="1">
      <alignment horizontal="center" vertical="center" wrapText="1"/>
    </xf>
    <xf numFmtId="0" fontId="96" fillId="16" borderId="24" xfId="0" applyFont="1" applyFill="1" applyBorder="1" applyAlignment="1" applyProtection="1">
      <alignment horizontal="center" vertical="center"/>
    </xf>
    <xf numFmtId="0" fontId="9" fillId="4" borderId="0" xfId="0" applyFont="1" applyFill="1" applyAlignment="1" applyProtection="1">
      <alignment horizontal="center" vertical="center" wrapText="1"/>
    </xf>
    <xf numFmtId="0" fontId="36" fillId="4" borderId="0" xfId="0" applyFont="1" applyFill="1" applyAlignment="1" applyProtection="1">
      <alignment horizontal="center" vertical="center" wrapText="1"/>
    </xf>
    <xf numFmtId="0" fontId="97" fillId="0" borderId="0" xfId="0" applyFont="1" applyFill="1" applyAlignment="1" applyProtection="1">
      <alignment horizontal="center" vertical="center" wrapText="1"/>
    </xf>
    <xf numFmtId="0" fontId="52" fillId="0" borderId="20" xfId="9" applyFont="1" applyFill="1" applyBorder="1" applyAlignment="1" applyProtection="1">
      <alignment horizontal="center" vertical="center"/>
    </xf>
    <xf numFmtId="0" fontId="96" fillId="16" borderId="0" xfId="0" applyFont="1" applyFill="1" applyAlignment="1" applyProtection="1">
      <alignment horizontal="center" vertical="center"/>
    </xf>
    <xf numFmtId="0" fontId="52" fillId="4" borderId="0" xfId="0" applyFont="1" applyFill="1" applyAlignment="1" applyProtection="1">
      <alignment horizontal="center" vertical="center"/>
    </xf>
    <xf numFmtId="0" fontId="52" fillId="16" borderId="1" xfId="9" applyFont="1" applyFill="1" applyBorder="1" applyAlignment="1" applyProtection="1">
      <alignment horizontal="right" vertical="center" wrapText="1"/>
    </xf>
    <xf numFmtId="0" fontId="52" fillId="0" borderId="0" xfId="0" applyFont="1" applyFill="1" applyAlignment="1" applyProtection="1">
      <alignment horizontal="center"/>
    </xf>
    <xf numFmtId="0" fontId="71" fillId="7" borderId="1" xfId="0" applyFont="1" applyFill="1" applyBorder="1" applyAlignment="1" applyProtection="1">
      <alignment vertical="center" wrapText="1"/>
    </xf>
    <xf numFmtId="0" fontId="35" fillId="0" borderId="1" xfId="0" applyFont="1" applyFill="1" applyBorder="1" applyAlignment="1" applyProtection="1">
      <alignment horizontal="center"/>
      <protection locked="0"/>
    </xf>
    <xf numFmtId="0" fontId="49" fillId="25" borderId="1" xfId="0" applyFont="1" applyFill="1" applyBorder="1" applyAlignment="1" applyProtection="1">
      <alignment horizontal="center" vertical="center"/>
    </xf>
    <xf numFmtId="0" fontId="46" fillId="20" borderId="14" xfId="0" applyFont="1" applyFill="1" applyBorder="1" applyAlignment="1" applyProtection="1">
      <alignment horizontal="center" vertical="top"/>
    </xf>
    <xf numFmtId="0" fontId="34" fillId="14" borderId="1" xfId="0" applyFont="1" applyFill="1" applyBorder="1" applyAlignment="1" applyProtection="1">
      <alignment horizontal="center" vertical="center" wrapText="1"/>
    </xf>
    <xf numFmtId="0" fontId="99" fillId="25"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xf>
    <xf numFmtId="0" fontId="35" fillId="0" borderId="1" xfId="0" applyFont="1" applyFill="1" applyBorder="1" applyAlignment="1" applyProtection="1">
      <alignment horizontal="center" vertical="center"/>
      <protection locked="0"/>
    </xf>
    <xf numFmtId="0" fontId="98" fillId="22" borderId="8" xfId="0" applyFont="1" applyFill="1" applyBorder="1" applyAlignment="1" applyProtection="1">
      <alignment horizontal="left" vertical="center" wrapText="1"/>
    </xf>
    <xf numFmtId="0" fontId="68" fillId="0" borderId="8" xfId="0" applyFont="1" applyFill="1" applyBorder="1" applyAlignment="1" applyProtection="1">
      <alignment horizontal="center" vertical="center" wrapText="1"/>
      <protection locked="0"/>
    </xf>
    <xf numFmtId="0" fontId="34" fillId="21" borderId="24" xfId="0" applyFont="1" applyFill="1" applyBorder="1" applyAlignment="1" applyProtection="1">
      <alignment horizontal="left"/>
      <protection locked="0"/>
    </xf>
    <xf numFmtId="0" fontId="0" fillId="21" borderId="35" xfId="0" applyFill="1" applyBorder="1"/>
    <xf numFmtId="0" fontId="77" fillId="2" borderId="0" xfId="9" applyFont="1" applyFill="1" applyAlignment="1" applyProtection="1">
      <alignment horizontal="center" vertical="center" wrapText="1"/>
    </xf>
    <xf numFmtId="0" fontId="36" fillId="2" borderId="1" xfId="9" applyFont="1" applyFill="1" applyBorder="1" applyAlignment="1" applyProtection="1">
      <alignment horizontal="left" vertical="center"/>
    </xf>
    <xf numFmtId="0" fontId="0" fillId="2" borderId="1" xfId="0" applyFill="1" applyBorder="1"/>
    <xf numFmtId="0" fontId="100" fillId="2" borderId="1" xfId="9" applyFont="1" applyFill="1" applyBorder="1" applyAlignment="1" applyProtection="1">
      <alignment horizontal="center" vertical="center" wrapText="1"/>
    </xf>
    <xf numFmtId="0" fontId="78" fillId="2" borderId="1" xfId="9" applyFont="1" applyFill="1" applyBorder="1" applyAlignment="1" applyProtection="1">
      <alignment horizontal="center" vertical="center" wrapText="1"/>
    </xf>
    <xf numFmtId="0" fontId="78" fillId="2" borderId="1" xfId="9" applyFont="1" applyFill="1" applyBorder="1" applyAlignment="1" applyProtection="1">
      <alignment horizontal="center" vertical="center"/>
    </xf>
    <xf numFmtId="0" fontId="90" fillId="2" borderId="1" xfId="0" applyFont="1" applyFill="1" applyBorder="1" applyAlignment="1" applyProtection="1">
      <alignment horizontal="center" vertical="center"/>
    </xf>
    <xf numFmtId="0" fontId="52" fillId="2" borderId="1" xfId="0" applyFont="1" applyFill="1" applyBorder="1" applyAlignment="1" applyProtection="1">
      <alignment horizontal="center" vertical="center" wrapText="1"/>
    </xf>
    <xf numFmtId="0" fontId="83" fillId="0" borderId="1" xfId="0" applyFont="1" applyFill="1" applyBorder="1" applyAlignment="1">
      <alignment horizontal="center" vertical="center" wrapText="1"/>
    </xf>
    <xf numFmtId="0" fontId="101" fillId="0" borderId="0" xfId="0" applyFont="1" applyFill="1" applyAlignment="1">
      <alignment horizontal="center" vertical="center"/>
    </xf>
    <xf numFmtId="0" fontId="0" fillId="0" borderId="24" xfId="0" applyFill="1" applyBorder="1"/>
  </cellXfs>
  <cellStyles count="13">
    <cellStyle name="cf1" xfId="1" xr:uid="{00000000-0005-0000-0000-000000000000}"/>
    <cellStyle name="cf2" xfId="2" xr:uid="{00000000-0005-0000-0000-000001000000}"/>
    <cellStyle name="cf3" xfId="3" xr:uid="{00000000-0005-0000-0000-000002000000}"/>
    <cellStyle name="ConditionalStyle_1" xfId="4" xr:uid="{00000000-0005-0000-0000-000003000000}"/>
    <cellStyle name="Excel Built-in Comma" xfId="5" xr:uid="{00000000-0005-0000-0000-000004000000}"/>
    <cellStyle name="Excel Built-in Hyperlink" xfId="6" xr:uid="{00000000-0005-0000-0000-000005000000}"/>
    <cellStyle name="Heading" xfId="7" xr:uid="{00000000-0005-0000-0000-000006000000}"/>
    <cellStyle name="Heading1" xfId="8" xr:uid="{00000000-0005-0000-0000-000007000000}"/>
    <cellStyle name="Lien hypertexte" xfId="12" builtinId="8"/>
    <cellStyle name="Normal" xfId="0" builtinId="0" customBuiltin="1"/>
    <cellStyle name="Normal 2" xfId="9" xr:uid="{00000000-0005-0000-0000-000009000000}"/>
    <cellStyle name="Result" xfId="10" xr:uid="{00000000-0005-0000-0000-00000A000000}"/>
    <cellStyle name="Result2" xfId="11" xr:uid="{00000000-0005-0000-0000-00000B000000}"/>
  </cellStyles>
  <dxfs count="4">
    <dxf>
      <font>
        <b/>
        <color rgb="FF00B050"/>
      </font>
    </dxf>
    <dxf>
      <font>
        <b/>
        <color rgb="FFFF0000"/>
      </font>
    </dxf>
    <dxf>
      <font>
        <b/>
        <color rgb="FF008000"/>
      </font>
    </dxf>
    <dxf>
      <font>
        <b/>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533400</xdr:colOff>
      <xdr:row>71</xdr:row>
      <xdr:rowOff>133350</xdr:rowOff>
    </xdr:from>
    <xdr:to>
      <xdr:col>7</xdr:col>
      <xdr:colOff>123825</xdr:colOff>
      <xdr:row>76</xdr:row>
      <xdr:rowOff>85725</xdr:rowOff>
    </xdr:to>
    <xdr:pic>
      <xdr:nvPicPr>
        <xdr:cNvPr id="4105" name="Image 14">
          <a:extLst>
            <a:ext uri="{FF2B5EF4-FFF2-40B4-BE49-F238E27FC236}">
              <a16:creationId xmlns:a16="http://schemas.microsoft.com/office/drawing/2014/main" id="{00000000-0008-0000-0100-000009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13696950"/>
          <a:ext cx="320040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200025</xdr:colOff>
      <xdr:row>3</xdr:row>
      <xdr:rowOff>85725</xdr:rowOff>
    </xdr:from>
    <xdr:to>
      <xdr:col>0</xdr:col>
      <xdr:colOff>1190625</xdr:colOff>
      <xdr:row>9</xdr:row>
      <xdr:rowOff>0</xdr:rowOff>
    </xdr:to>
    <xdr:pic>
      <xdr:nvPicPr>
        <xdr:cNvPr id="4106" name="Picture 1">
          <a:extLst>
            <a:ext uri="{FF2B5EF4-FFF2-40B4-BE49-F238E27FC236}">
              <a16:creationId xmlns:a16="http://schemas.microsoft.com/office/drawing/2014/main" id="{00000000-0008-0000-0100-00000A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0025" y="809625"/>
          <a:ext cx="990600"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ole.territoires@caf32.caf.fr" TargetMode="External"/><Relationship Id="rId1" Type="http://schemas.openxmlformats.org/officeDocument/2006/relationships/hyperlink" Target="mailto:pole.territoires@caf32.caf.fr"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J71"/>
  <sheetViews>
    <sheetView workbookViewId="0"/>
  </sheetViews>
  <sheetFormatPr baseColWidth="10" defaultColWidth="9.7109375" defaultRowHeight="15" x14ac:dyDescent="0.25"/>
  <cols>
    <col min="1" max="1" width="13" customWidth="1"/>
    <col min="2" max="2" width="21.140625" customWidth="1"/>
    <col min="3" max="3" width="14.42578125" customWidth="1"/>
    <col min="4" max="4" width="15.7109375" customWidth="1"/>
    <col min="5" max="5" width="19.85546875" customWidth="1"/>
    <col min="6" max="8" width="9.7109375" customWidth="1"/>
    <col min="9" max="9" width="12.42578125" customWidth="1"/>
    <col min="10" max="10" width="24.140625" customWidth="1"/>
  </cols>
  <sheetData>
    <row r="1" spans="1:10" ht="18.75" x14ac:dyDescent="0.3">
      <c r="A1" s="1"/>
      <c r="B1" s="2"/>
      <c r="C1" s="2"/>
      <c r="D1" s="2"/>
      <c r="E1" s="2"/>
      <c r="F1" s="2"/>
      <c r="G1" s="2"/>
      <c r="H1" s="2"/>
      <c r="I1" s="2"/>
      <c r="J1" s="2"/>
    </row>
    <row r="2" spans="1:10" ht="39" customHeight="1" x14ac:dyDescent="0.25">
      <c r="A2" s="476" t="s">
        <v>0</v>
      </c>
      <c r="B2" s="476"/>
      <c r="C2" s="476"/>
      <c r="D2" s="476"/>
      <c r="E2" s="476"/>
      <c r="F2" s="476"/>
      <c r="G2" s="476"/>
      <c r="H2" s="476"/>
      <c r="I2" s="476"/>
      <c r="J2" s="476"/>
    </row>
    <row r="3" spans="1:10" ht="26.25" customHeight="1" x14ac:dyDescent="0.3">
      <c r="A3" s="1"/>
      <c r="B3" s="2"/>
      <c r="C3" s="2"/>
      <c r="D3" s="2"/>
      <c r="E3" s="2"/>
      <c r="F3" s="2"/>
      <c r="G3" s="2"/>
      <c r="H3" s="2"/>
      <c r="I3" s="2"/>
      <c r="J3" s="2"/>
    </row>
    <row r="4" spans="1:10" ht="86.25" customHeight="1" x14ac:dyDescent="0.25">
      <c r="A4" s="477" t="s">
        <v>1</v>
      </c>
      <c r="B4" s="477"/>
      <c r="C4" s="477"/>
      <c r="D4" s="477"/>
      <c r="E4" s="477"/>
      <c r="F4" s="477"/>
      <c r="G4" s="477"/>
      <c r="H4" s="477"/>
      <c r="I4" s="477"/>
      <c r="J4" s="477"/>
    </row>
    <row r="5" spans="1:10" ht="50.25" customHeight="1" x14ac:dyDescent="0.25">
      <c r="A5" s="478" t="s">
        <v>2</v>
      </c>
      <c r="B5" s="478"/>
      <c r="C5" s="478"/>
      <c r="D5" s="478"/>
      <c r="E5" s="478"/>
      <c r="F5" s="478"/>
      <c r="G5" s="478"/>
      <c r="H5" s="478"/>
      <c r="I5" s="478"/>
      <c r="J5" s="478"/>
    </row>
    <row r="6" spans="1:10" ht="50.25" customHeight="1" x14ac:dyDescent="0.25">
      <c r="A6" s="479" t="s">
        <v>3</v>
      </c>
      <c r="B6" s="479"/>
      <c r="C6" s="479"/>
      <c r="D6" s="479"/>
      <c r="E6" s="479"/>
      <c r="F6" s="479"/>
      <c r="G6" s="479"/>
      <c r="H6" s="479"/>
      <c r="I6" s="479"/>
      <c r="J6" s="479"/>
    </row>
    <row r="7" spans="1:10" ht="11.25" customHeight="1" x14ac:dyDescent="0.25">
      <c r="A7" s="3"/>
      <c r="B7" s="3"/>
      <c r="C7" s="3"/>
      <c r="D7" s="3"/>
      <c r="E7" s="3"/>
      <c r="F7" s="3"/>
      <c r="G7" s="3"/>
      <c r="H7" s="3"/>
      <c r="I7" s="3"/>
      <c r="J7" s="3"/>
    </row>
    <row r="8" spans="1:10" ht="24.95" customHeight="1" x14ac:dyDescent="0.25">
      <c r="A8" s="480" t="s">
        <v>4</v>
      </c>
      <c r="B8" s="480"/>
      <c r="C8" s="480"/>
      <c r="D8" s="480"/>
      <c r="E8" s="480"/>
      <c r="F8" s="480"/>
      <c r="G8" s="480"/>
      <c r="H8" s="480"/>
      <c r="I8" s="480"/>
      <c r="J8" s="480"/>
    </row>
    <row r="9" spans="1:10" ht="24.95" customHeight="1" x14ac:dyDescent="0.25">
      <c r="A9" s="1"/>
      <c r="B9" s="4"/>
      <c r="C9" s="478" t="s">
        <v>5</v>
      </c>
      <c r="D9" s="478"/>
      <c r="E9" s="478"/>
      <c r="F9" s="478"/>
      <c r="G9" s="478"/>
      <c r="H9" s="478"/>
      <c r="I9" s="478"/>
      <c r="J9" s="478"/>
    </row>
    <row r="10" spans="1:10" ht="24.95" customHeight="1" x14ac:dyDescent="0.25">
      <c r="A10" s="1"/>
      <c r="B10" s="4"/>
      <c r="C10" s="478" t="s">
        <v>6</v>
      </c>
      <c r="D10" s="478"/>
      <c r="E10" s="478"/>
      <c r="F10" s="478"/>
      <c r="G10" s="478"/>
      <c r="H10" s="478"/>
      <c r="I10" s="478"/>
      <c r="J10" s="478"/>
    </row>
    <row r="11" spans="1:10" ht="24.95" customHeight="1" x14ac:dyDescent="0.25">
      <c r="A11" s="1"/>
      <c r="B11" s="5"/>
      <c r="C11" s="481" t="s">
        <v>7</v>
      </c>
      <c r="D11" s="481"/>
      <c r="E11" s="481"/>
      <c r="F11" s="481"/>
      <c r="G11" s="481"/>
      <c r="H11" s="481"/>
      <c r="I11" s="481"/>
      <c r="J11" s="481"/>
    </row>
    <row r="12" spans="1:10" ht="24.95" customHeight="1" x14ac:dyDescent="0.25">
      <c r="A12" s="1"/>
      <c r="B12" s="5"/>
      <c r="C12" s="481" t="s">
        <v>8</v>
      </c>
      <c r="D12" s="481"/>
      <c r="E12" s="481"/>
      <c r="F12" s="481"/>
      <c r="G12" s="481"/>
      <c r="H12" s="481"/>
      <c r="I12" s="481"/>
      <c r="J12" s="481"/>
    </row>
    <row r="13" spans="1:10" ht="24.95" customHeight="1" x14ac:dyDescent="0.25">
      <c r="A13" s="1"/>
      <c r="B13" s="5"/>
      <c r="C13" s="481" t="s">
        <v>9</v>
      </c>
      <c r="D13" s="481"/>
      <c r="E13" s="481"/>
      <c r="F13" s="481"/>
      <c r="G13" s="481"/>
      <c r="H13" s="481"/>
      <c r="I13" s="481"/>
      <c r="J13" s="481"/>
    </row>
    <row r="14" spans="1:10" ht="24.95" customHeight="1" x14ac:dyDescent="0.25">
      <c r="A14" s="1"/>
      <c r="B14" s="5"/>
      <c r="C14" s="481" t="s">
        <v>10</v>
      </c>
      <c r="D14" s="481"/>
      <c r="E14" s="481"/>
      <c r="F14" s="481"/>
      <c r="G14" s="481"/>
      <c r="H14" s="481"/>
      <c r="I14" s="481"/>
      <c r="J14" s="481"/>
    </row>
    <row r="15" spans="1:10" ht="24.95" customHeight="1" x14ac:dyDescent="0.25">
      <c r="A15" s="1"/>
      <c r="B15" s="5"/>
      <c r="C15" s="475" t="s">
        <v>11</v>
      </c>
      <c r="D15" s="475"/>
      <c r="E15" s="475"/>
      <c r="F15" s="475"/>
      <c r="G15" s="475"/>
      <c r="H15" s="475"/>
      <c r="I15" s="475"/>
      <c r="J15" s="475"/>
    </row>
    <row r="16" spans="1:10" ht="24.95" customHeight="1" x14ac:dyDescent="0.3">
      <c r="A16" s="1"/>
      <c r="B16" s="2"/>
      <c r="C16" s="481" t="s">
        <v>12</v>
      </c>
      <c r="D16" s="481"/>
      <c r="E16" s="481"/>
      <c r="F16" s="481"/>
      <c r="G16" s="481"/>
      <c r="H16" s="481"/>
      <c r="I16" s="481"/>
      <c r="J16" s="481"/>
    </row>
    <row r="17" spans="1:10" ht="64.5" customHeight="1" x14ac:dyDescent="0.3">
      <c r="A17" s="6"/>
      <c r="B17" s="2"/>
      <c r="C17" s="7"/>
      <c r="D17" s="2"/>
      <c r="E17" s="2"/>
      <c r="F17" s="2"/>
      <c r="G17" s="2"/>
      <c r="H17" s="2"/>
      <c r="I17" s="2"/>
      <c r="J17" s="2"/>
    </row>
    <row r="18" spans="1:10" ht="33" customHeight="1" x14ac:dyDescent="0.25">
      <c r="A18" s="482" t="s">
        <v>13</v>
      </c>
      <c r="B18" s="482"/>
      <c r="C18" s="482"/>
      <c r="D18" s="482"/>
      <c r="E18" s="482"/>
      <c r="F18" s="482"/>
      <c r="G18" s="482"/>
      <c r="H18" s="482"/>
      <c r="I18" s="482"/>
      <c r="J18" s="482"/>
    </row>
    <row r="19" spans="1:10" ht="39" customHeight="1" x14ac:dyDescent="0.3">
      <c r="A19" s="8" t="s">
        <v>14</v>
      </c>
      <c r="B19" s="9"/>
      <c r="C19" s="9"/>
      <c r="D19" s="1"/>
      <c r="E19" s="2"/>
      <c r="F19" s="2"/>
      <c r="G19" s="2"/>
      <c r="H19" s="2"/>
      <c r="I19" s="2"/>
      <c r="J19" s="2"/>
    </row>
    <row r="20" spans="1:10" ht="50.25" customHeight="1" x14ac:dyDescent="0.25">
      <c r="A20" s="483" t="s">
        <v>15</v>
      </c>
      <c r="B20" s="483"/>
      <c r="C20" s="483"/>
      <c r="D20" s="483"/>
      <c r="E20" s="483"/>
      <c r="F20" s="483"/>
      <c r="G20" s="483"/>
      <c r="H20" s="483"/>
      <c r="I20" s="483"/>
      <c r="J20" s="483"/>
    </row>
    <row r="21" spans="1:10" ht="21.75" customHeight="1" x14ac:dyDescent="0.25">
      <c r="A21" s="10"/>
      <c r="B21" s="10"/>
      <c r="C21" s="10"/>
      <c r="D21" s="10"/>
      <c r="E21" s="10"/>
      <c r="F21" s="10"/>
      <c r="G21" s="10"/>
      <c r="H21" s="10"/>
      <c r="I21" s="10"/>
      <c r="J21" s="10"/>
    </row>
    <row r="22" spans="1:10" s="11" customFormat="1" ht="44.25" customHeight="1" x14ac:dyDescent="0.2">
      <c r="A22" s="478" t="s">
        <v>16</v>
      </c>
      <c r="B22" s="478"/>
      <c r="C22" s="478"/>
      <c r="D22" s="478"/>
      <c r="E22" s="478"/>
      <c r="F22" s="478"/>
      <c r="G22" s="478"/>
      <c r="H22" s="478"/>
      <c r="I22" s="478"/>
      <c r="J22" s="478"/>
    </row>
    <row r="23" spans="1:10" s="11" customFormat="1" ht="18" customHeight="1" x14ac:dyDescent="0.25">
      <c r="A23"/>
      <c r="B23"/>
      <c r="C23"/>
      <c r="D23"/>
      <c r="E23"/>
      <c r="F23"/>
      <c r="G23"/>
      <c r="H23"/>
      <c r="I23"/>
      <c r="J23"/>
    </row>
    <row r="24" spans="1:10" ht="78" customHeight="1" x14ac:dyDescent="0.25">
      <c r="A24" s="12"/>
      <c r="B24" s="484" t="s">
        <v>17</v>
      </c>
      <c r="C24" s="485" t="s">
        <v>18</v>
      </c>
      <c r="D24" s="485"/>
      <c r="E24" s="486" t="s">
        <v>19</v>
      </c>
      <c r="F24" s="486"/>
      <c r="G24" s="486"/>
      <c r="H24" s="486"/>
      <c r="I24" s="486"/>
      <c r="J24" s="13"/>
    </row>
    <row r="25" spans="1:10" ht="52.5" customHeight="1" x14ac:dyDescent="0.25">
      <c r="A25" s="12"/>
      <c r="B25" s="484"/>
      <c r="C25" s="485"/>
      <c r="D25" s="485"/>
      <c r="E25" s="486"/>
      <c r="F25" s="486"/>
      <c r="G25" s="486"/>
      <c r="H25" s="486"/>
      <c r="I25" s="486"/>
      <c r="J25" s="13"/>
    </row>
    <row r="26" spans="1:10" ht="99" customHeight="1" x14ac:dyDescent="0.25">
      <c r="A26" s="12"/>
      <c r="B26" s="484"/>
      <c r="C26" s="485" t="s">
        <v>20</v>
      </c>
      <c r="D26" s="485"/>
      <c r="E26" s="486" t="s">
        <v>21</v>
      </c>
      <c r="F26" s="486"/>
      <c r="G26" s="486"/>
      <c r="H26" s="486"/>
      <c r="I26" s="486"/>
      <c r="J26" s="13"/>
    </row>
    <row r="27" spans="1:10" ht="60" customHeight="1" x14ac:dyDescent="0.25">
      <c r="A27" s="12"/>
      <c r="B27" s="14" t="s">
        <v>22</v>
      </c>
      <c r="C27" s="485" t="s">
        <v>23</v>
      </c>
      <c r="D27" s="485"/>
      <c r="E27" s="488" t="s">
        <v>24</v>
      </c>
      <c r="F27" s="488"/>
      <c r="G27" s="488"/>
      <c r="H27" s="488"/>
      <c r="I27" s="488"/>
      <c r="J27" s="13"/>
    </row>
    <row r="28" spans="1:10" ht="46.5" customHeight="1" x14ac:dyDescent="0.25">
      <c r="A28" s="489"/>
      <c r="B28" s="489"/>
      <c r="C28" s="489"/>
      <c r="D28" s="489"/>
      <c r="E28" s="489"/>
      <c r="F28" s="489"/>
      <c r="G28" s="489"/>
      <c r="H28" s="489"/>
      <c r="I28" s="489"/>
      <c r="J28" s="489"/>
    </row>
    <row r="29" spans="1:10" ht="27.75" customHeight="1" x14ac:dyDescent="0.25">
      <c r="A29" s="1"/>
      <c r="B29" s="15"/>
      <c r="C29" s="15"/>
      <c r="D29" s="15"/>
      <c r="E29" s="15"/>
      <c r="F29" s="15"/>
      <c r="G29" s="15"/>
      <c r="H29" s="15"/>
      <c r="I29" s="15"/>
      <c r="J29" s="15"/>
    </row>
    <row r="30" spans="1:10" ht="33" customHeight="1" x14ac:dyDescent="0.25">
      <c r="A30" s="490" t="s">
        <v>25</v>
      </c>
      <c r="B30" s="490"/>
      <c r="C30" s="490"/>
      <c r="D30" s="490"/>
      <c r="E30" s="490"/>
      <c r="F30" s="490"/>
      <c r="G30" s="490"/>
      <c r="H30" s="490"/>
      <c r="I30" s="490"/>
      <c r="J30" s="490"/>
    </row>
    <row r="31" spans="1:10" ht="39.75" customHeight="1" x14ac:dyDescent="0.25">
      <c r="A31" s="8" t="s">
        <v>14</v>
      </c>
      <c r="B31" s="16"/>
      <c r="C31" s="16"/>
      <c r="D31" s="17"/>
      <c r="E31" s="15"/>
      <c r="F31" s="15"/>
      <c r="G31" s="15"/>
      <c r="H31" s="15"/>
      <c r="I31" s="15"/>
      <c r="J31" s="15"/>
    </row>
    <row r="32" spans="1:10" ht="48" customHeight="1" x14ac:dyDescent="0.25">
      <c r="A32" s="483" t="s">
        <v>26</v>
      </c>
      <c r="B32" s="483"/>
      <c r="C32" s="483"/>
      <c r="D32" s="483"/>
      <c r="E32" s="483"/>
      <c r="F32" s="483"/>
      <c r="G32" s="483"/>
      <c r="H32" s="483"/>
      <c r="I32" s="483"/>
      <c r="J32" s="483"/>
    </row>
    <row r="33" spans="1:10" x14ac:dyDescent="0.25">
      <c r="A33" s="18"/>
      <c r="B33" s="18"/>
      <c r="C33" s="18"/>
      <c r="D33" s="18"/>
      <c r="E33" s="18"/>
      <c r="F33" s="18"/>
      <c r="G33" s="18"/>
      <c r="H33" s="18"/>
      <c r="I33" s="18"/>
      <c r="J33" s="18"/>
    </row>
    <row r="34" spans="1:10" x14ac:dyDescent="0.25">
      <c r="A34" s="491" t="s">
        <v>27</v>
      </c>
      <c r="B34" s="491"/>
      <c r="C34" s="491"/>
      <c r="D34" s="491"/>
      <c r="E34" s="491"/>
      <c r="F34" s="491"/>
      <c r="G34" s="491"/>
      <c r="H34" s="491"/>
      <c r="I34" s="491"/>
      <c r="J34" s="491"/>
    </row>
    <row r="35" spans="1:10" x14ac:dyDescent="0.25">
      <c r="A35" s="20"/>
      <c r="B35" s="20"/>
      <c r="C35" s="20"/>
      <c r="D35" s="20"/>
      <c r="E35" s="20"/>
      <c r="F35" s="20"/>
      <c r="G35" s="20"/>
      <c r="H35" s="20"/>
      <c r="I35" s="20"/>
      <c r="J35" s="20"/>
    </row>
    <row r="36" spans="1:10" ht="15.75" x14ac:dyDescent="0.25">
      <c r="A36" s="8" t="s">
        <v>28</v>
      </c>
      <c r="B36" s="21"/>
      <c r="C36" s="21"/>
      <c r="D36" s="21"/>
      <c r="E36" s="15"/>
      <c r="F36" s="15"/>
      <c r="G36" s="15"/>
      <c r="H36" s="15"/>
      <c r="I36" s="15"/>
      <c r="J36" s="15"/>
    </row>
    <row r="37" spans="1:10" ht="23.25" customHeight="1" x14ac:dyDescent="0.25">
      <c r="A37" s="22"/>
      <c r="B37" s="15"/>
      <c r="C37" s="15"/>
      <c r="D37" s="15"/>
      <c r="E37" s="15"/>
      <c r="F37" s="15"/>
      <c r="G37" s="15"/>
      <c r="H37" s="15"/>
      <c r="I37" s="15"/>
      <c r="J37" s="15"/>
    </row>
    <row r="38" spans="1:10" ht="48" customHeight="1" x14ac:dyDescent="0.25">
      <c r="A38" s="22"/>
      <c r="B38" s="492" t="s">
        <v>29</v>
      </c>
      <c r="C38" s="492"/>
      <c r="D38" s="493" t="s">
        <v>30</v>
      </c>
      <c r="E38" s="493"/>
      <c r="F38" s="493"/>
      <c r="G38" s="493"/>
      <c r="H38" s="23"/>
      <c r="I38" s="23"/>
      <c r="J38" s="23"/>
    </row>
    <row r="39" spans="1:10" ht="54" customHeight="1" x14ac:dyDescent="0.25">
      <c r="A39" s="22"/>
      <c r="B39" s="492" t="s">
        <v>22</v>
      </c>
      <c r="C39" s="492"/>
      <c r="D39" s="494" t="s">
        <v>31</v>
      </c>
      <c r="E39" s="494"/>
      <c r="F39" s="494"/>
      <c r="G39" s="494"/>
      <c r="H39" s="24"/>
      <c r="I39" s="23"/>
      <c r="J39" s="23"/>
    </row>
    <row r="40" spans="1:10" ht="15.75" x14ac:dyDescent="0.25">
      <c r="A40" s="22"/>
      <c r="B40" s="15"/>
      <c r="C40" s="15"/>
      <c r="D40" s="15"/>
      <c r="E40" s="15"/>
      <c r="F40" s="15"/>
      <c r="G40" s="15"/>
      <c r="H40" s="15"/>
      <c r="I40" s="15"/>
      <c r="J40" s="15"/>
    </row>
    <row r="41" spans="1:10" ht="39.75" customHeight="1" x14ac:dyDescent="0.25">
      <c r="A41" s="1"/>
      <c r="B41" s="15"/>
      <c r="C41" s="15"/>
      <c r="D41" s="15"/>
      <c r="E41" s="15"/>
      <c r="F41" s="15"/>
      <c r="G41" s="15"/>
      <c r="H41" s="15"/>
      <c r="I41" s="15"/>
      <c r="J41" s="15"/>
    </row>
    <row r="42" spans="1:10" ht="33" customHeight="1" x14ac:dyDescent="0.25">
      <c r="A42" s="490" t="s">
        <v>32</v>
      </c>
      <c r="B42" s="490"/>
      <c r="C42" s="490"/>
      <c r="D42" s="490"/>
      <c r="E42" s="490"/>
      <c r="F42" s="490"/>
      <c r="G42" s="490"/>
      <c r="H42" s="490"/>
      <c r="I42" s="490"/>
      <c r="J42" s="490"/>
    </row>
    <row r="43" spans="1:10" ht="29.25" customHeight="1" x14ac:dyDescent="0.25">
      <c r="A43" s="25"/>
      <c r="B43" s="26"/>
      <c r="C43" s="26"/>
      <c r="D43" s="26"/>
      <c r="E43" s="26"/>
      <c r="F43" s="26"/>
      <c r="G43" s="26"/>
      <c r="H43" s="26"/>
      <c r="I43" s="26"/>
      <c r="J43" s="26"/>
    </row>
    <row r="44" spans="1:10" ht="191.25" customHeight="1" x14ac:dyDescent="0.25">
      <c r="A44" s="487" t="s">
        <v>33</v>
      </c>
      <c r="B44" s="487"/>
      <c r="C44" s="487"/>
      <c r="D44" s="487"/>
      <c r="E44" s="487"/>
      <c r="F44" s="487"/>
      <c r="G44" s="487"/>
      <c r="H44" s="487"/>
      <c r="I44" s="487"/>
      <c r="J44" s="487"/>
    </row>
    <row r="45" spans="1:10" ht="73.5" customHeight="1" x14ac:dyDescent="0.25">
      <c r="A45" s="495" t="s">
        <v>34</v>
      </c>
      <c r="B45" s="495"/>
      <c r="C45" s="495"/>
      <c r="D45" s="495"/>
      <c r="E45" s="495"/>
      <c r="F45" s="495"/>
      <c r="G45" s="495"/>
      <c r="H45" s="495"/>
      <c r="I45" s="495"/>
      <c r="J45" s="495"/>
    </row>
    <row r="46" spans="1:10" ht="33" customHeight="1" x14ac:dyDescent="0.25">
      <c r="A46" s="496" t="s">
        <v>35</v>
      </c>
      <c r="B46" s="496"/>
      <c r="C46" s="496"/>
      <c r="D46" s="496"/>
      <c r="E46" s="496"/>
      <c r="F46" s="496"/>
      <c r="G46" s="496"/>
      <c r="H46" s="496"/>
      <c r="I46" s="496"/>
      <c r="J46" s="496"/>
    </row>
    <row r="47" spans="1:10" ht="34.5" customHeight="1" x14ac:dyDescent="0.25">
      <c r="A47" s="497" t="s">
        <v>36</v>
      </c>
      <c r="B47" s="497"/>
      <c r="C47" s="497"/>
      <c r="D47" s="497"/>
      <c r="E47" s="497"/>
      <c r="F47" s="497"/>
      <c r="G47" s="497"/>
      <c r="H47" s="497"/>
      <c r="I47" s="497"/>
      <c r="J47" s="497"/>
    </row>
    <row r="48" spans="1:10" ht="31.5" customHeight="1" x14ac:dyDescent="0.25">
      <c r="A48" s="27"/>
      <c r="B48" s="28" t="s">
        <v>37</v>
      </c>
      <c r="C48" s="498" t="s">
        <v>38</v>
      </c>
      <c r="D48" s="498"/>
      <c r="E48" s="498"/>
      <c r="F48" s="498"/>
      <c r="G48" s="498"/>
      <c r="H48" s="498"/>
      <c r="I48" s="498"/>
      <c r="J48" s="29"/>
    </row>
    <row r="49" spans="1:10" ht="31.5" customHeight="1" x14ac:dyDescent="0.25">
      <c r="A49" s="30"/>
      <c r="B49" s="499" t="s">
        <v>39</v>
      </c>
      <c r="C49" s="499"/>
      <c r="D49" s="477" t="s">
        <v>40</v>
      </c>
      <c r="E49" s="31"/>
      <c r="F49" s="500" t="s">
        <v>41</v>
      </c>
      <c r="G49" s="500"/>
      <c r="H49" s="500"/>
      <c r="I49" s="477" t="s">
        <v>42</v>
      </c>
      <c r="J49" s="32"/>
    </row>
    <row r="50" spans="1:10" ht="31.5" customHeight="1" x14ac:dyDescent="0.25">
      <c r="A50" s="30"/>
      <c r="B50" s="501">
        <v>4.5</v>
      </c>
      <c r="C50" s="501"/>
      <c r="D50" s="477"/>
      <c r="E50" s="31"/>
      <c r="F50" s="31"/>
      <c r="G50" s="33">
        <v>4.5</v>
      </c>
      <c r="H50" s="31"/>
      <c r="I50" s="477"/>
      <c r="J50" s="32"/>
    </row>
    <row r="51" spans="1:10" ht="3" customHeight="1" x14ac:dyDescent="0.3">
      <c r="A51" s="34"/>
      <c r="B51" s="35"/>
      <c r="C51" s="36"/>
      <c r="D51" s="37"/>
      <c r="E51" s="502"/>
      <c r="F51" s="502"/>
      <c r="G51" s="38"/>
      <c r="H51" s="37"/>
      <c r="I51" s="37"/>
      <c r="J51" s="39"/>
    </row>
    <row r="52" spans="1:10" ht="18.75" customHeight="1" x14ac:dyDescent="0.25">
      <c r="A52" s="40"/>
      <c r="B52" s="40"/>
      <c r="C52" s="40"/>
      <c r="D52" s="40"/>
      <c r="E52" s="40"/>
      <c r="F52" s="40"/>
      <c r="G52" s="40"/>
      <c r="H52" s="40"/>
      <c r="I52" s="40"/>
      <c r="J52" s="40"/>
    </row>
    <row r="53" spans="1:10" ht="22.5" hidden="1" customHeight="1" x14ac:dyDescent="0.25">
      <c r="A53" s="40"/>
      <c r="B53" s="40"/>
      <c r="C53" s="40"/>
      <c r="D53" s="40"/>
      <c r="E53" s="40"/>
      <c r="F53" s="40"/>
      <c r="G53" s="40"/>
      <c r="H53" s="40"/>
      <c r="I53" s="40"/>
      <c r="J53" s="40"/>
    </row>
    <row r="54" spans="1:10" ht="28.5" customHeight="1" x14ac:dyDescent="0.25">
      <c r="A54" s="477" t="s">
        <v>43</v>
      </c>
      <c r="B54" s="477"/>
      <c r="C54" s="477"/>
      <c r="D54" s="477"/>
      <c r="E54" s="477"/>
      <c r="F54" s="477"/>
      <c r="G54" s="477"/>
      <c r="H54" s="477"/>
      <c r="I54" s="477"/>
      <c r="J54" s="477"/>
    </row>
    <row r="55" spans="1:10" ht="15.75" customHeight="1" x14ac:dyDescent="0.25">
      <c r="A55" s="1"/>
      <c r="B55" s="15"/>
      <c r="C55" s="15"/>
      <c r="D55" s="15"/>
      <c r="E55" s="15"/>
      <c r="F55" s="15"/>
      <c r="G55" s="15"/>
      <c r="H55" s="15"/>
      <c r="I55" s="15"/>
      <c r="J55" s="15"/>
    </row>
    <row r="56" spans="1:10" ht="18" customHeight="1" x14ac:dyDescent="0.25">
      <c r="A56" s="503" t="s">
        <v>44</v>
      </c>
      <c r="B56" s="503"/>
      <c r="C56" s="503"/>
      <c r="D56" s="503"/>
      <c r="E56" s="503"/>
      <c r="F56" s="503"/>
      <c r="G56" s="503"/>
      <c r="H56" s="503"/>
      <c r="I56" s="503"/>
      <c r="J56" s="503"/>
    </row>
    <row r="57" spans="1:10" s="41" customFormat="1" ht="7.5" customHeight="1" x14ac:dyDescent="0.25">
      <c r="A57" s="1"/>
      <c r="B57" s="1"/>
      <c r="C57" s="1"/>
      <c r="D57" s="1"/>
      <c r="E57" s="1"/>
      <c r="F57" s="1"/>
      <c r="G57" s="1"/>
      <c r="H57" s="1"/>
      <c r="I57" s="1"/>
      <c r="J57" s="1"/>
    </row>
    <row r="58" spans="1:10" ht="15.75" x14ac:dyDescent="0.25">
      <c r="A58" s="22"/>
      <c r="B58" s="22" t="s">
        <v>45</v>
      </c>
      <c r="C58" s="42"/>
      <c r="D58" s="42"/>
      <c r="E58" s="42"/>
      <c r="F58" s="42"/>
      <c r="G58" s="42"/>
      <c r="H58" s="22"/>
      <c r="I58" s="22"/>
      <c r="J58" s="1"/>
    </row>
    <row r="59" spans="1:10" ht="15.75" x14ac:dyDescent="0.25">
      <c r="A59" s="1"/>
      <c r="B59" s="22" t="s">
        <v>46</v>
      </c>
      <c r="C59" s="42"/>
      <c r="D59" s="42"/>
      <c r="E59" s="42"/>
      <c r="F59" s="42"/>
      <c r="G59" s="42"/>
      <c r="H59" s="22"/>
      <c r="I59" s="22"/>
      <c r="J59" s="1"/>
    </row>
    <row r="60" spans="1:10" ht="15.75" x14ac:dyDescent="0.25">
      <c r="A60" s="1"/>
      <c r="B60" s="22" t="s">
        <v>47</v>
      </c>
      <c r="C60" s="42"/>
      <c r="D60" s="42"/>
      <c r="E60" s="42"/>
      <c r="F60" s="42"/>
      <c r="G60" s="42"/>
      <c r="H60" s="22"/>
      <c r="I60" s="22"/>
      <c r="J60" s="1"/>
    </row>
    <row r="61" spans="1:10" ht="17.25" customHeight="1" x14ac:dyDescent="0.25">
      <c r="A61" s="1"/>
      <c r="B61" s="22" t="s">
        <v>48</v>
      </c>
      <c r="C61" s="42"/>
      <c r="D61" s="42"/>
      <c r="E61" s="42"/>
      <c r="F61" s="42"/>
      <c r="G61" s="42"/>
      <c r="H61" s="22"/>
      <c r="I61" s="22"/>
      <c r="J61" s="1"/>
    </row>
    <row r="62" spans="1:10" ht="18" customHeight="1" x14ac:dyDescent="0.25">
      <c r="A62" s="1"/>
      <c r="B62" s="481" t="s">
        <v>49</v>
      </c>
      <c r="C62" s="481"/>
      <c r="D62" s="481"/>
      <c r="E62" s="481"/>
      <c r="F62" s="481"/>
      <c r="G62" s="481"/>
      <c r="H62" s="22"/>
      <c r="I62" s="22"/>
      <c r="J62" s="1"/>
    </row>
    <row r="63" spans="1:10" ht="15.75" x14ac:dyDescent="0.25">
      <c r="A63" s="1"/>
      <c r="B63" s="22" t="s">
        <v>50</v>
      </c>
      <c r="C63" s="42"/>
      <c r="D63" s="42"/>
      <c r="E63" s="42"/>
      <c r="F63" s="42"/>
      <c r="G63" s="42"/>
      <c r="H63" s="22"/>
      <c r="I63" s="22"/>
      <c r="J63" s="1"/>
    </row>
    <row r="64" spans="1:10" ht="15.75" x14ac:dyDescent="0.25">
      <c r="A64" s="1"/>
      <c r="B64" s="1"/>
      <c r="C64" s="1"/>
      <c r="D64" s="1"/>
      <c r="E64" s="1"/>
      <c r="F64" s="1"/>
      <c r="G64" s="1"/>
      <c r="H64" s="1"/>
      <c r="I64" s="1"/>
      <c r="J64" s="1"/>
    </row>
    <row r="65" spans="1:10" ht="28.5" customHeight="1" x14ac:dyDescent="0.25">
      <c r="A65" s="43" t="s">
        <v>51</v>
      </c>
      <c r="B65" s="44"/>
      <c r="C65" s="44"/>
      <c r="D65" s="44"/>
      <c r="E65" s="45"/>
      <c r="F65" s="45"/>
      <c r="G65" s="45"/>
      <c r="H65" s="45"/>
      <c r="I65" s="45"/>
      <c r="J65" s="45"/>
    </row>
    <row r="66" spans="1:10" ht="42" customHeight="1" x14ac:dyDescent="0.25">
      <c r="A66" s="478" t="s">
        <v>52</v>
      </c>
      <c r="B66" s="478"/>
      <c r="C66" s="478"/>
      <c r="D66" s="478"/>
      <c r="E66" s="478"/>
      <c r="F66" s="478"/>
      <c r="G66" s="478"/>
      <c r="H66" s="478"/>
      <c r="I66" s="478"/>
      <c r="J66" s="478"/>
    </row>
    <row r="67" spans="1:10" ht="15" customHeight="1" x14ac:dyDescent="0.25">
      <c r="A67" s="31"/>
      <c r="B67" s="31"/>
      <c r="C67" s="31"/>
      <c r="D67" s="31"/>
      <c r="E67" s="31"/>
      <c r="F67" s="31"/>
      <c r="G67" s="31"/>
      <c r="H67" s="31"/>
      <c r="I67" s="31"/>
      <c r="J67" s="31"/>
    </row>
    <row r="68" spans="1:10" ht="99" customHeight="1" x14ac:dyDescent="0.25">
      <c r="A68" s="504" t="s">
        <v>53</v>
      </c>
      <c r="B68" s="504"/>
      <c r="C68" s="504"/>
      <c r="D68" s="504"/>
      <c r="E68" s="504"/>
      <c r="F68" s="504"/>
      <c r="G68" s="504"/>
      <c r="H68" s="504"/>
      <c r="I68" s="504"/>
      <c r="J68" s="504"/>
    </row>
    <row r="70" spans="1:10" ht="15.75" x14ac:dyDescent="0.25">
      <c r="A70" s="11"/>
    </row>
    <row r="71" spans="1:10" x14ac:dyDescent="0.25">
      <c r="A71" s="489"/>
      <c r="B71" s="489"/>
      <c r="C71" s="489"/>
      <c r="D71" s="489"/>
      <c r="E71" s="489"/>
      <c r="F71" s="489"/>
      <c r="G71" s="489"/>
      <c r="H71" s="489"/>
      <c r="I71" s="489"/>
      <c r="J71" s="489"/>
    </row>
  </sheetData>
  <sheetProtection password="CC0A" sheet="1" objects="1" scenarios="1"/>
  <mergeCells count="49">
    <mergeCell ref="A71:J71"/>
    <mergeCell ref="E51:F51"/>
    <mergeCell ref="A54:J54"/>
    <mergeCell ref="A56:J56"/>
    <mergeCell ref="B62:G62"/>
    <mergeCell ref="A66:J66"/>
    <mergeCell ref="A68:J68"/>
    <mergeCell ref="A45:J45"/>
    <mergeCell ref="A46:J46"/>
    <mergeCell ref="A47:J47"/>
    <mergeCell ref="C48:I48"/>
    <mergeCell ref="B49:C49"/>
    <mergeCell ref="D49:D50"/>
    <mergeCell ref="F49:H49"/>
    <mergeCell ref="I49:I50"/>
    <mergeCell ref="B50:C50"/>
    <mergeCell ref="A44:J44"/>
    <mergeCell ref="C27:D27"/>
    <mergeCell ref="E27:I27"/>
    <mergeCell ref="A28:J28"/>
    <mergeCell ref="A30:J30"/>
    <mergeCell ref="A32:J32"/>
    <mergeCell ref="A34:J34"/>
    <mergeCell ref="B38:C38"/>
    <mergeCell ref="D38:G38"/>
    <mergeCell ref="B39:C39"/>
    <mergeCell ref="D39:G39"/>
    <mergeCell ref="A42:J42"/>
    <mergeCell ref="C16:J16"/>
    <mergeCell ref="A18:J18"/>
    <mergeCell ref="A20:J20"/>
    <mergeCell ref="A22:J22"/>
    <mergeCell ref="B24:B26"/>
    <mergeCell ref="C24:D25"/>
    <mergeCell ref="E24:I25"/>
    <mergeCell ref="C26:D26"/>
    <mergeCell ref="E26:I26"/>
    <mergeCell ref="C15:J15"/>
    <mergeCell ref="A2:J2"/>
    <mergeCell ref="A4:J4"/>
    <mergeCell ref="A5:J5"/>
    <mergeCell ref="A6:J6"/>
    <mergeCell ref="A8:J8"/>
    <mergeCell ref="C9:J9"/>
    <mergeCell ref="C10:J10"/>
    <mergeCell ref="C11:J11"/>
    <mergeCell ref="C12:J12"/>
    <mergeCell ref="C13:J13"/>
    <mergeCell ref="C14:J14"/>
  </mergeCells>
  <pageMargins left="0.55157480314960605" right="0.511811023622047" top="0.60354330708661408" bottom="0.56377952755905514" header="0.209842519685039" footer="0.17007874015748004"/>
  <pageSetup paperSize="0" fitToWidth="0" fitToHeight="0" orientation="portrait"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Q78"/>
  <sheetViews>
    <sheetView tabSelected="1" workbookViewId="0">
      <selection activeCell="B51" sqref="B51:G51"/>
    </sheetView>
  </sheetViews>
  <sheetFormatPr baseColWidth="10" defaultColWidth="12.140625" defaultRowHeight="15" x14ac:dyDescent="0.25"/>
  <cols>
    <col min="1" max="1" width="21.85546875" style="42" customWidth="1"/>
    <col min="2" max="2" width="31.28515625" style="42" customWidth="1"/>
    <col min="3" max="3" width="20.7109375" style="42" customWidth="1"/>
    <col min="4" max="4" width="14.140625" style="42" customWidth="1"/>
    <col min="5" max="5" width="15.7109375" style="42" customWidth="1"/>
    <col min="6" max="16384" width="12.140625" style="42"/>
  </cols>
  <sheetData>
    <row r="1" spans="1:17" s="22" customFormat="1" ht="18.75" customHeight="1" x14ac:dyDescent="0.2">
      <c r="A1" s="506" t="s">
        <v>54</v>
      </c>
      <c r="B1" s="506"/>
      <c r="C1" s="506"/>
      <c r="D1" s="506"/>
      <c r="E1" s="506"/>
      <c r="F1" s="506"/>
      <c r="G1" s="506"/>
      <c r="H1" s="506"/>
    </row>
    <row r="2" spans="1:17" customFormat="1" x14ac:dyDescent="0.25"/>
    <row r="3" spans="1:17" customFormat="1" ht="23.25" x14ac:dyDescent="0.25">
      <c r="A3" s="507" t="s">
        <v>55</v>
      </c>
      <c r="B3" s="507"/>
      <c r="C3" s="507"/>
      <c r="D3" s="507"/>
      <c r="E3" s="507"/>
      <c r="F3" s="507"/>
      <c r="G3" s="507"/>
      <c r="H3" s="507"/>
      <c r="I3" s="489"/>
      <c r="J3" s="489"/>
      <c r="K3" s="489"/>
      <c r="L3" s="489"/>
      <c r="M3" s="489"/>
      <c r="N3" s="489"/>
    </row>
    <row r="4" spans="1:17" customFormat="1" ht="23.25" x14ac:dyDescent="0.25">
      <c r="A4" s="47"/>
      <c r="B4" s="47"/>
      <c r="C4" s="47"/>
      <c r="D4" s="47"/>
      <c r="E4" s="47"/>
      <c r="F4" s="47"/>
      <c r="G4" s="47"/>
      <c r="H4" s="47"/>
      <c r="I4" s="489"/>
      <c r="J4" s="489"/>
      <c r="K4" s="489"/>
      <c r="L4" s="489"/>
      <c r="M4" s="489"/>
      <c r="N4" s="489"/>
    </row>
    <row r="5" spans="1:17" customFormat="1" ht="23.25" x14ac:dyDescent="0.35">
      <c r="B5" s="48"/>
      <c r="C5" s="508" t="s">
        <v>56</v>
      </c>
      <c r="D5" s="508"/>
      <c r="E5" s="49">
        <v>2026</v>
      </c>
      <c r="F5" s="50"/>
      <c r="G5" s="51"/>
      <c r="H5" s="50"/>
      <c r="I5" s="489"/>
      <c r="J5" s="489"/>
      <c r="K5" s="489"/>
      <c r="L5" s="489"/>
      <c r="M5" s="489"/>
      <c r="N5" s="489"/>
    </row>
    <row r="6" spans="1:17" customFormat="1" x14ac:dyDescent="0.25">
      <c r="H6" s="22"/>
      <c r="I6" s="489"/>
      <c r="J6" s="489"/>
      <c r="K6" s="489"/>
      <c r="L6" s="489"/>
      <c r="M6" s="489"/>
      <c r="N6" s="489"/>
    </row>
    <row r="7" spans="1:17" customFormat="1" x14ac:dyDescent="0.25">
      <c r="H7" s="22"/>
      <c r="I7" s="489"/>
      <c r="J7" s="489"/>
      <c r="K7" s="489"/>
      <c r="L7" s="489"/>
      <c r="M7" s="489"/>
      <c r="N7" s="489"/>
    </row>
    <row r="8" spans="1:17" customFormat="1" ht="18" x14ac:dyDescent="0.25">
      <c r="B8" s="52" t="s">
        <v>57</v>
      </c>
      <c r="D8" s="509"/>
      <c r="E8" s="509"/>
      <c r="F8" s="509"/>
      <c r="G8" s="509"/>
      <c r="H8" s="509"/>
    </row>
    <row r="9" spans="1:17" customFormat="1" ht="8.1" customHeight="1" x14ac:dyDescent="0.25">
      <c r="D9" s="53"/>
      <c r="E9" s="53"/>
      <c r="F9" s="22"/>
      <c r="G9" s="22"/>
      <c r="H9" s="22"/>
    </row>
    <row r="10" spans="1:17" customFormat="1" ht="18" x14ac:dyDescent="0.25">
      <c r="B10" s="52" t="s">
        <v>58</v>
      </c>
      <c r="D10" s="505"/>
      <c r="E10" s="505"/>
      <c r="F10" s="505"/>
      <c r="G10" s="505"/>
      <c r="H10" s="505"/>
      <c r="J10" s="54"/>
      <c r="K10" s="54"/>
      <c r="L10" s="54"/>
      <c r="M10" s="54"/>
      <c r="N10" s="54"/>
      <c r="O10" s="54"/>
      <c r="P10" s="54"/>
      <c r="Q10" s="54"/>
    </row>
    <row r="11" spans="1:17" customFormat="1" ht="8.1" customHeight="1" x14ac:dyDescent="0.25">
      <c r="D11" s="53"/>
      <c r="E11" s="53"/>
      <c r="F11" s="22"/>
      <c r="G11" s="22"/>
      <c r="H11" s="22"/>
      <c r="J11" s="54"/>
      <c r="K11" s="54"/>
      <c r="L11" s="54"/>
      <c r="M11" s="54"/>
      <c r="N11" s="54"/>
      <c r="O11" s="54"/>
      <c r="P11" s="54"/>
      <c r="Q11" s="54"/>
    </row>
    <row r="12" spans="1:17" customFormat="1" ht="18" x14ac:dyDescent="0.25">
      <c r="B12" s="52" t="s">
        <v>59</v>
      </c>
      <c r="D12" s="505"/>
      <c r="E12" s="505"/>
      <c r="F12" s="505"/>
      <c r="G12" s="505"/>
      <c r="H12" s="505"/>
      <c r="J12" s="54"/>
      <c r="K12" s="54"/>
      <c r="L12" s="54"/>
      <c r="M12" s="54"/>
      <c r="N12" s="54"/>
      <c r="O12" s="54"/>
      <c r="P12" s="54"/>
      <c r="Q12" s="54"/>
    </row>
    <row r="13" spans="1:17" customFormat="1" ht="8.1" customHeight="1" x14ac:dyDescent="0.25">
      <c r="D13" s="48"/>
      <c r="E13" s="48"/>
      <c r="F13" s="48"/>
      <c r="G13" s="48"/>
      <c r="H13" s="48"/>
      <c r="J13" s="54"/>
      <c r="K13" s="54"/>
      <c r="L13" s="54"/>
      <c r="M13" s="54"/>
      <c r="N13" s="54"/>
      <c r="O13" s="54"/>
      <c r="P13" s="54"/>
      <c r="Q13" s="54"/>
    </row>
    <row r="14" spans="1:17" customFormat="1" ht="18" x14ac:dyDescent="0.25">
      <c r="B14" s="52" t="s">
        <v>60</v>
      </c>
      <c r="D14" s="505"/>
      <c r="E14" s="505"/>
      <c r="F14" s="505"/>
      <c r="G14" s="505"/>
      <c r="H14" s="505"/>
      <c r="J14" s="54"/>
      <c r="K14" s="55"/>
      <c r="L14" s="55"/>
      <c r="M14" s="55"/>
      <c r="N14" s="54"/>
      <c r="O14" s="54"/>
      <c r="P14" s="54"/>
      <c r="Q14" s="54"/>
    </row>
    <row r="15" spans="1:17" customFormat="1" ht="8.1" customHeight="1" x14ac:dyDescent="0.25">
      <c r="D15" s="48"/>
      <c r="E15" s="48"/>
      <c r="F15" s="48"/>
      <c r="G15" s="48"/>
      <c r="H15" s="48"/>
      <c r="J15" s="54"/>
      <c r="K15" s="55"/>
      <c r="L15" s="55"/>
      <c r="M15" s="55"/>
      <c r="N15" s="54"/>
      <c r="O15" s="54"/>
      <c r="P15" s="54"/>
      <c r="Q15" s="54"/>
    </row>
    <row r="16" spans="1:17" customFormat="1" ht="18" x14ac:dyDescent="0.25">
      <c r="B16" s="52" t="s">
        <v>61</v>
      </c>
      <c r="D16" s="505"/>
      <c r="E16" s="505"/>
      <c r="F16" s="505"/>
      <c r="G16" s="505"/>
      <c r="H16" s="505"/>
      <c r="J16" s="54"/>
      <c r="K16" s="55"/>
      <c r="L16" s="55"/>
      <c r="M16" s="55"/>
      <c r="N16" s="54"/>
      <c r="O16" s="54"/>
      <c r="P16" s="54"/>
      <c r="Q16" s="54"/>
    </row>
    <row r="17" spans="1:17" customFormat="1" ht="8.1" customHeight="1" x14ac:dyDescent="0.25">
      <c r="D17" s="48"/>
      <c r="E17" s="48"/>
      <c r="F17" s="48"/>
      <c r="G17" s="48"/>
      <c r="H17" s="48"/>
      <c r="J17" s="54"/>
      <c r="K17" s="55"/>
      <c r="L17" s="55"/>
      <c r="M17" s="55"/>
      <c r="N17" s="54"/>
      <c r="O17" s="54"/>
      <c r="P17" s="54"/>
      <c r="Q17" s="54"/>
    </row>
    <row r="18" spans="1:17" customFormat="1" ht="18" x14ac:dyDescent="0.25">
      <c r="B18" s="52" t="s">
        <v>62</v>
      </c>
      <c r="D18" s="505"/>
      <c r="E18" s="505"/>
      <c r="F18" s="505"/>
      <c r="G18" s="505"/>
      <c r="H18" s="505"/>
      <c r="J18" s="54"/>
      <c r="K18" s="54"/>
      <c r="L18" s="54"/>
      <c r="M18" s="54"/>
      <c r="N18" s="54"/>
      <c r="O18" s="54"/>
      <c r="P18" s="54"/>
      <c r="Q18" s="54"/>
    </row>
    <row r="19" spans="1:17" customFormat="1" ht="8.1" customHeight="1" x14ac:dyDescent="0.25">
      <c r="D19" s="48"/>
      <c r="E19" s="48"/>
      <c r="F19" s="48"/>
      <c r="G19" s="48"/>
      <c r="H19" s="48"/>
      <c r="J19" s="54"/>
      <c r="K19" s="54"/>
      <c r="L19" s="54"/>
      <c r="M19" s="54"/>
      <c r="N19" s="54"/>
      <c r="O19" s="54"/>
      <c r="P19" s="54"/>
      <c r="Q19" s="54"/>
    </row>
    <row r="20" spans="1:17" customFormat="1" ht="36.75" customHeight="1" x14ac:dyDescent="0.25">
      <c r="B20" s="52" t="s">
        <v>63</v>
      </c>
      <c r="D20" s="505"/>
      <c r="E20" s="505"/>
      <c r="F20" s="505"/>
      <c r="G20" s="505"/>
      <c r="H20" s="505"/>
      <c r="J20" s="54"/>
      <c r="K20" s="54"/>
      <c r="L20" s="54"/>
      <c r="M20" s="54"/>
      <c r="N20" s="54"/>
      <c r="O20" s="54"/>
      <c r="P20" s="54"/>
      <c r="Q20" s="54"/>
    </row>
    <row r="21" spans="1:17" customFormat="1" ht="20.25" x14ac:dyDescent="0.3">
      <c r="A21" s="56" t="s">
        <v>64</v>
      </c>
      <c r="J21" s="54"/>
      <c r="K21" s="54"/>
      <c r="L21" s="54"/>
      <c r="M21" s="54"/>
      <c r="N21" s="54"/>
      <c r="O21" s="54"/>
      <c r="P21" s="54"/>
      <c r="Q21" s="54"/>
    </row>
    <row r="22" spans="1:17" customFormat="1" x14ac:dyDescent="0.25">
      <c r="J22" s="54"/>
      <c r="K22" s="54"/>
      <c r="L22" s="54"/>
      <c r="M22" s="54"/>
      <c r="N22" s="54"/>
      <c r="O22" s="54"/>
      <c r="P22" s="54"/>
      <c r="Q22" s="54"/>
    </row>
    <row r="23" spans="1:17" customFormat="1" x14ac:dyDescent="0.25">
      <c r="A23" s="57" t="s">
        <v>65</v>
      </c>
      <c r="B23" s="505"/>
      <c r="C23" s="505"/>
      <c r="D23" s="505"/>
      <c r="E23" s="505"/>
      <c r="F23" s="505"/>
      <c r="G23" s="505"/>
      <c r="H23" s="505"/>
      <c r="J23" s="54"/>
      <c r="K23" s="54"/>
      <c r="L23" s="54"/>
      <c r="M23" s="54"/>
      <c r="N23" s="54"/>
      <c r="O23" s="54"/>
      <c r="P23" s="54"/>
      <c r="Q23" s="54"/>
    </row>
    <row r="24" spans="1:17" customFormat="1" ht="8.1" customHeight="1" x14ac:dyDescent="0.25">
      <c r="B24" s="48"/>
      <c r="C24" s="48"/>
      <c r="D24" s="48"/>
      <c r="E24" s="48"/>
      <c r="F24" s="48"/>
      <c r="G24" s="48"/>
      <c r="H24" s="48"/>
      <c r="J24" s="54"/>
      <c r="K24" s="54"/>
      <c r="L24" s="54"/>
      <c r="M24" s="54"/>
      <c r="N24" s="54"/>
      <c r="O24" s="54"/>
      <c r="P24" s="54"/>
      <c r="Q24" s="54"/>
    </row>
    <row r="25" spans="1:17" customFormat="1" x14ac:dyDescent="0.25">
      <c r="B25" s="58" t="s">
        <v>66</v>
      </c>
      <c r="C25" s="59"/>
      <c r="D25" s="48"/>
      <c r="E25" s="19" t="s">
        <v>67</v>
      </c>
      <c r="F25" s="505"/>
      <c r="G25" s="505"/>
      <c r="H25" s="505"/>
      <c r="J25" s="54"/>
      <c r="K25" s="54"/>
      <c r="L25" s="54"/>
      <c r="M25" s="54"/>
      <c r="N25" s="54"/>
      <c r="O25" s="54"/>
      <c r="P25" s="54"/>
      <c r="Q25" s="54"/>
    </row>
    <row r="26" spans="1:17" customFormat="1" ht="8.1" customHeight="1" x14ac:dyDescent="0.25">
      <c r="B26" s="48"/>
      <c r="C26" s="48"/>
      <c r="D26" s="48"/>
      <c r="E26" s="48"/>
      <c r="F26" s="48"/>
      <c r="G26" s="48"/>
      <c r="H26" s="48"/>
      <c r="J26" s="54"/>
      <c r="K26" s="54"/>
      <c r="L26" s="54"/>
      <c r="M26" s="54"/>
      <c r="N26" s="54"/>
      <c r="O26" s="54"/>
      <c r="P26" s="54"/>
      <c r="Q26" s="54"/>
    </row>
    <row r="27" spans="1:17" customFormat="1" x14ac:dyDescent="0.25">
      <c r="A27" s="57" t="s">
        <v>68</v>
      </c>
      <c r="B27" s="505"/>
      <c r="C27" s="505"/>
      <c r="D27" s="48"/>
      <c r="E27" s="58" t="s">
        <v>69</v>
      </c>
      <c r="F27" s="505"/>
      <c r="G27" s="505"/>
      <c r="H27" s="505"/>
      <c r="J27" s="54"/>
      <c r="K27" s="54"/>
      <c r="L27" s="54"/>
      <c r="M27" s="54"/>
      <c r="N27" s="54"/>
      <c r="O27" s="54"/>
      <c r="P27" s="54"/>
      <c r="Q27" s="54"/>
    </row>
    <row r="28" spans="1:17" customFormat="1" ht="8.1" customHeight="1" x14ac:dyDescent="0.25">
      <c r="B28" s="48"/>
      <c r="C28" s="48"/>
      <c r="D28" s="48"/>
      <c r="E28" s="48"/>
      <c r="F28" s="48"/>
      <c r="G28" s="48"/>
      <c r="H28" s="48"/>
      <c r="J28" s="54"/>
      <c r="K28" s="54"/>
      <c r="L28" s="54"/>
      <c r="M28" s="54"/>
      <c r="N28" s="54"/>
      <c r="O28" s="54"/>
      <c r="P28" s="54"/>
      <c r="Q28" s="54"/>
    </row>
    <row r="29" spans="1:17" customFormat="1" x14ac:dyDescent="0.25">
      <c r="A29" s="57" t="s">
        <v>70</v>
      </c>
      <c r="B29" s="505"/>
      <c r="C29" s="505"/>
      <c r="D29" s="505"/>
      <c r="E29" s="505"/>
      <c r="F29" s="505"/>
      <c r="G29" s="505"/>
      <c r="H29" s="505"/>
      <c r="J29" s="54"/>
      <c r="K29" s="54"/>
      <c r="L29" s="54"/>
      <c r="M29" s="54"/>
      <c r="N29" s="54"/>
      <c r="O29" s="54"/>
      <c r="P29" s="54"/>
      <c r="Q29" s="54"/>
    </row>
    <row r="30" spans="1:17" customFormat="1" x14ac:dyDescent="0.25">
      <c r="J30" s="54"/>
      <c r="K30" s="54"/>
      <c r="L30" s="54"/>
      <c r="M30" s="54"/>
      <c r="N30" s="54"/>
      <c r="O30" s="54"/>
      <c r="P30" s="54"/>
      <c r="Q30" s="54"/>
    </row>
    <row r="31" spans="1:17" customFormat="1" x14ac:dyDescent="0.25">
      <c r="J31" s="54"/>
      <c r="K31" s="54"/>
      <c r="L31" s="54"/>
      <c r="M31" s="54"/>
      <c r="N31" s="54"/>
      <c r="O31" s="54"/>
      <c r="P31" s="54"/>
      <c r="Q31" s="54"/>
    </row>
    <row r="32" spans="1:17" customFormat="1" ht="20.25" x14ac:dyDescent="0.3">
      <c r="A32" s="56" t="s">
        <v>71</v>
      </c>
      <c r="B32" s="60"/>
      <c r="C32" s="60"/>
      <c r="D32" s="60"/>
      <c r="E32" s="60"/>
      <c r="F32" s="60"/>
      <c r="G32" s="60"/>
      <c r="H32" s="60"/>
      <c r="J32" s="54"/>
      <c r="K32" s="54"/>
      <c r="L32" s="54"/>
      <c r="M32" s="54"/>
      <c r="N32" s="54"/>
      <c r="O32" s="54"/>
      <c r="P32" s="54"/>
      <c r="Q32" s="54"/>
    </row>
    <row r="33" spans="1:17" customFormat="1" x14ac:dyDescent="0.25">
      <c r="J33" s="54"/>
      <c r="K33" s="54"/>
      <c r="L33" s="54"/>
      <c r="M33" s="54"/>
      <c r="N33" s="54"/>
      <c r="O33" s="54"/>
      <c r="P33" s="54"/>
      <c r="Q33" s="54"/>
    </row>
    <row r="34" spans="1:17" customFormat="1" x14ac:dyDescent="0.25">
      <c r="A34" s="57" t="s">
        <v>65</v>
      </c>
      <c r="B34" s="505"/>
      <c r="C34" s="505"/>
      <c r="D34" s="505"/>
      <c r="E34" s="505"/>
      <c r="F34" s="505"/>
      <c r="G34" s="505"/>
      <c r="H34" s="505"/>
      <c r="J34" s="54"/>
      <c r="K34" s="54"/>
      <c r="L34" s="54"/>
      <c r="M34" s="54"/>
      <c r="N34" s="54"/>
      <c r="O34" s="54"/>
      <c r="P34" s="54"/>
      <c r="Q34" s="54"/>
    </row>
    <row r="35" spans="1:17" customFormat="1" ht="8.1" customHeight="1" x14ac:dyDescent="0.25">
      <c r="B35" s="48"/>
      <c r="C35" s="48"/>
      <c r="D35" s="48"/>
      <c r="E35" s="48"/>
      <c r="F35" s="48"/>
      <c r="G35" s="48"/>
      <c r="H35" s="48"/>
      <c r="J35" s="54"/>
      <c r="K35" s="54"/>
      <c r="L35" s="54"/>
      <c r="M35" s="54"/>
      <c r="N35" s="54"/>
      <c r="O35" s="54"/>
      <c r="P35" s="54"/>
      <c r="Q35" s="54"/>
    </row>
    <row r="36" spans="1:17" customFormat="1" x14ac:dyDescent="0.25">
      <c r="B36" s="58" t="s">
        <v>66</v>
      </c>
      <c r="C36" s="59"/>
      <c r="D36" s="48"/>
      <c r="E36" s="19" t="s">
        <v>67</v>
      </c>
      <c r="F36" s="505"/>
      <c r="G36" s="505"/>
      <c r="H36" s="505"/>
      <c r="J36" s="54"/>
      <c r="K36" s="54"/>
      <c r="L36" s="54"/>
      <c r="M36" s="54"/>
      <c r="N36" s="54"/>
      <c r="O36" s="54"/>
      <c r="P36" s="54"/>
      <c r="Q36" s="54"/>
    </row>
    <row r="37" spans="1:17" customFormat="1" ht="8.1" customHeight="1" x14ac:dyDescent="0.25">
      <c r="B37" s="48"/>
      <c r="C37" s="48"/>
      <c r="D37" s="48"/>
      <c r="E37" s="48"/>
      <c r="F37" s="48"/>
      <c r="G37" s="48"/>
      <c r="H37" s="48"/>
    </row>
    <row r="38" spans="1:17" customFormat="1" x14ac:dyDescent="0.25">
      <c r="A38" s="57" t="s">
        <v>68</v>
      </c>
      <c r="B38" s="511"/>
      <c r="C38" s="511"/>
      <c r="D38" s="48"/>
      <c r="E38" s="58" t="s">
        <v>69</v>
      </c>
      <c r="F38" s="505"/>
      <c r="G38" s="505"/>
      <c r="H38" s="505"/>
    </row>
    <row r="39" spans="1:17" customFormat="1" ht="8.1" customHeight="1" x14ac:dyDescent="0.25">
      <c r="B39" s="48"/>
      <c r="C39" s="48"/>
      <c r="D39" s="48"/>
      <c r="E39" s="48"/>
      <c r="F39" s="48"/>
      <c r="G39" s="48"/>
      <c r="H39" s="48"/>
    </row>
    <row r="40" spans="1:17" customFormat="1" x14ac:dyDescent="0.25">
      <c r="A40" s="57" t="s">
        <v>70</v>
      </c>
      <c r="B40" s="505"/>
      <c r="C40" s="505"/>
      <c r="D40" s="505"/>
      <c r="E40" s="505"/>
      <c r="F40" s="505"/>
      <c r="G40" s="505"/>
      <c r="H40" s="505"/>
    </row>
    <row r="41" spans="1:17" customFormat="1" x14ac:dyDescent="0.25"/>
    <row r="42" spans="1:17" customFormat="1" x14ac:dyDescent="0.25"/>
    <row r="43" spans="1:17" customFormat="1" ht="20.25" x14ac:dyDescent="0.3">
      <c r="A43" s="56" t="s">
        <v>72</v>
      </c>
      <c r="B43" s="48"/>
      <c r="C43" s="48"/>
      <c r="D43" s="505"/>
      <c r="E43" s="505"/>
      <c r="F43" s="505"/>
      <c r="G43" s="505"/>
      <c r="H43" s="505"/>
    </row>
    <row r="44" spans="1:17" customFormat="1" ht="8.1" customHeight="1" x14ac:dyDescent="0.25">
      <c r="B44" s="48"/>
      <c r="C44" s="48"/>
      <c r="D44" s="48"/>
      <c r="E44" s="48"/>
      <c r="F44" s="48"/>
      <c r="G44" s="48"/>
      <c r="H44" s="48"/>
    </row>
    <row r="45" spans="1:17" customFormat="1" x14ac:dyDescent="0.25">
      <c r="A45" s="57" t="s">
        <v>68</v>
      </c>
      <c r="B45" s="505"/>
      <c r="C45" s="505"/>
      <c r="D45" s="48"/>
      <c r="E45" s="58" t="s">
        <v>69</v>
      </c>
      <c r="F45" s="505"/>
      <c r="G45" s="505"/>
      <c r="H45" s="505"/>
    </row>
    <row r="46" spans="1:17" customFormat="1" ht="8.1" customHeight="1" x14ac:dyDescent="0.25">
      <c r="B46" s="48"/>
      <c r="C46" s="48"/>
      <c r="D46" s="48"/>
      <c r="E46" s="48"/>
      <c r="F46" s="48"/>
      <c r="G46" s="48"/>
      <c r="H46" s="48"/>
    </row>
    <row r="47" spans="1:17" customFormat="1" x14ac:dyDescent="0.25">
      <c r="A47" s="57" t="s">
        <v>70</v>
      </c>
      <c r="B47" s="505"/>
      <c r="C47" s="505"/>
      <c r="D47" s="505"/>
      <c r="E47" s="505"/>
      <c r="F47" s="505"/>
      <c r="G47" s="505"/>
      <c r="H47" s="505"/>
    </row>
    <row r="48" spans="1:17" customFormat="1" x14ac:dyDescent="0.25"/>
    <row r="49" spans="1:8" s="61" customFormat="1" ht="14.25" x14ac:dyDescent="0.2">
      <c r="A49" s="54"/>
      <c r="B49" s="22"/>
      <c r="C49" s="22"/>
      <c r="D49" s="22"/>
      <c r="E49" s="22"/>
      <c r="F49" s="22"/>
      <c r="G49" s="22"/>
      <c r="H49" s="22"/>
    </row>
    <row r="50" spans="1:8" s="61" customFormat="1" ht="18" x14ac:dyDescent="0.2">
      <c r="A50" s="22"/>
      <c r="B50" s="512" t="s">
        <v>73</v>
      </c>
      <c r="C50" s="512"/>
      <c r="D50" s="512"/>
      <c r="E50" s="512"/>
      <c r="F50" s="512"/>
      <c r="G50" s="512"/>
      <c r="H50" s="62"/>
    </row>
    <row r="51" spans="1:8" s="61" customFormat="1" ht="18" x14ac:dyDescent="0.2">
      <c r="A51" s="22"/>
      <c r="B51" s="512" t="s">
        <v>74</v>
      </c>
      <c r="C51" s="512"/>
      <c r="D51" s="512"/>
      <c r="E51" s="512"/>
      <c r="F51" s="512"/>
      <c r="G51" s="512"/>
      <c r="H51" s="62"/>
    </row>
    <row r="52" spans="1:8" s="61" customFormat="1" ht="15.75" x14ac:dyDescent="0.25">
      <c r="A52" s="22"/>
      <c r="B52" s="513" t="s">
        <v>332</v>
      </c>
      <c r="C52" s="514"/>
      <c r="D52" s="514"/>
      <c r="E52" s="514"/>
      <c r="F52" s="514"/>
      <c r="G52" s="514"/>
      <c r="H52" s="63"/>
    </row>
    <row r="53" spans="1:8" s="61" customFormat="1" ht="15.75" x14ac:dyDescent="0.25">
      <c r="A53" s="22"/>
      <c r="B53" s="510"/>
      <c r="C53" s="510"/>
      <c r="D53" s="510"/>
      <c r="E53" s="510"/>
      <c r="F53" s="510"/>
      <c r="G53" s="510"/>
      <c r="H53" s="63"/>
    </row>
    <row r="54" spans="1:8" s="61" customFormat="1" ht="15.75" x14ac:dyDescent="0.25">
      <c r="A54" s="22"/>
      <c r="B54" s="510"/>
      <c r="C54" s="510"/>
      <c r="D54" s="510"/>
      <c r="E54" s="510"/>
      <c r="F54" s="510"/>
      <c r="G54" s="510"/>
      <c r="H54" s="63"/>
    </row>
    <row r="55" spans="1:8" s="61" customFormat="1" ht="15" customHeight="1" x14ac:dyDescent="0.25">
      <c r="A55" s="22"/>
      <c r="B55" s="510"/>
      <c r="C55" s="510"/>
      <c r="D55" s="510"/>
      <c r="E55" s="510"/>
      <c r="F55" s="510"/>
      <c r="G55" s="510"/>
      <c r="H55" s="64"/>
    </row>
    <row r="56" spans="1:8" s="61" customFormat="1" ht="15.75" x14ac:dyDescent="0.25">
      <c r="A56" s="22"/>
      <c r="B56" s="510"/>
      <c r="C56" s="510"/>
      <c r="D56" s="510"/>
      <c r="E56" s="510"/>
      <c r="F56" s="510"/>
      <c r="G56" s="510"/>
      <c r="H56" s="63"/>
    </row>
    <row r="57" spans="1:8" s="61" customFormat="1" ht="14.25" x14ac:dyDescent="0.2">
      <c r="A57" s="53"/>
      <c r="B57" s="65"/>
      <c r="C57" s="65"/>
      <c r="D57" s="65"/>
      <c r="E57" s="65"/>
      <c r="F57" s="65"/>
      <c r="G57" s="65"/>
      <c r="H57" s="53"/>
    </row>
    <row r="58" spans="1:8" customFormat="1" ht="23.25" x14ac:dyDescent="0.35">
      <c r="A58" s="22"/>
      <c r="B58" s="517" t="s">
        <v>75</v>
      </c>
      <c r="C58" s="517"/>
      <c r="D58" s="66"/>
      <c r="E58" s="518">
        <v>46112</v>
      </c>
      <c r="F58" s="518"/>
      <c r="G58" s="518"/>
      <c r="H58" s="67"/>
    </row>
    <row r="59" spans="1:8" customFormat="1" x14ac:dyDescent="0.25">
      <c r="A59" s="22"/>
      <c r="B59" s="22"/>
      <c r="C59" s="22"/>
      <c r="D59" s="22"/>
      <c r="E59" s="22"/>
      <c r="F59" s="22"/>
      <c r="G59" s="22"/>
      <c r="H59" s="22"/>
    </row>
    <row r="60" spans="1:8" customFormat="1" ht="14.25" customHeight="1" x14ac:dyDescent="0.25">
      <c r="A60" s="519" t="s">
        <v>76</v>
      </c>
      <c r="B60" s="519"/>
      <c r="C60" s="519"/>
      <c r="D60" s="519"/>
      <c r="E60" s="519"/>
      <c r="F60" s="519"/>
      <c r="G60" s="519"/>
      <c r="H60" s="519"/>
    </row>
    <row r="61" spans="1:8" customFormat="1" ht="14.25" customHeight="1" x14ac:dyDescent="0.25">
      <c r="A61" s="519"/>
      <c r="B61" s="519"/>
      <c r="C61" s="519"/>
      <c r="D61" s="519"/>
      <c r="E61" s="519"/>
      <c r="F61" s="519"/>
      <c r="G61" s="519"/>
      <c r="H61" s="519"/>
    </row>
    <row r="62" spans="1:8" customFormat="1" x14ac:dyDescent="0.25">
      <c r="A62" s="519"/>
      <c r="B62" s="519"/>
      <c r="C62" s="519"/>
      <c r="D62" s="519"/>
      <c r="E62" s="519"/>
      <c r="F62" s="519"/>
      <c r="G62" s="519"/>
      <c r="H62" s="519"/>
    </row>
    <row r="63" spans="1:8" customFormat="1" x14ac:dyDescent="0.25">
      <c r="A63" s="22"/>
      <c r="B63" s="22"/>
      <c r="C63" s="22"/>
      <c r="D63" s="22"/>
      <c r="E63" s="22"/>
      <c r="F63" s="22"/>
      <c r="G63" s="22"/>
      <c r="H63" s="22"/>
    </row>
    <row r="64" spans="1:8" customFormat="1" ht="14.25" customHeight="1" x14ac:dyDescent="0.25">
      <c r="A64" s="22"/>
      <c r="B64" s="520" t="s">
        <v>77</v>
      </c>
      <c r="C64" s="520"/>
      <c r="D64" s="520"/>
      <c r="E64" s="520"/>
      <c r="F64" s="520"/>
      <c r="G64" s="520"/>
      <c r="H64" s="68"/>
    </row>
    <row r="65" spans="1:8" customFormat="1" ht="14.25" customHeight="1" x14ac:dyDescent="0.25">
      <c r="A65" s="68"/>
      <c r="B65" s="520"/>
      <c r="C65" s="520"/>
      <c r="D65" s="520"/>
      <c r="E65" s="520"/>
      <c r="F65" s="520"/>
      <c r="G65" s="520"/>
      <c r="H65" s="68"/>
    </row>
    <row r="66" spans="1:8" customFormat="1" ht="15" customHeight="1" x14ac:dyDescent="0.25">
      <c r="A66" s="68"/>
      <c r="B66" s="520"/>
      <c r="C66" s="520"/>
      <c r="D66" s="520"/>
      <c r="E66" s="520"/>
      <c r="F66" s="520"/>
      <c r="G66" s="520"/>
      <c r="H66" s="68"/>
    </row>
    <row r="67" spans="1:8" customFormat="1" ht="23.25" customHeight="1" x14ac:dyDescent="0.25">
      <c r="A67" s="68"/>
      <c r="B67" s="515" t="s">
        <v>332</v>
      </c>
      <c r="C67" s="516"/>
      <c r="D67" s="516"/>
      <c r="E67" s="516"/>
      <c r="F67" s="516"/>
      <c r="G67" s="516"/>
      <c r="H67" s="68"/>
    </row>
    <row r="68" spans="1:8" customFormat="1" x14ac:dyDescent="0.25">
      <c r="A68" s="22"/>
      <c r="B68" s="22"/>
      <c r="C68" s="22"/>
      <c r="D68" s="22"/>
      <c r="E68" s="22"/>
      <c r="F68" s="22"/>
      <c r="G68" s="22"/>
      <c r="H68" s="22"/>
    </row>
    <row r="69" spans="1:8" customFormat="1" x14ac:dyDescent="0.25"/>
    <row r="70" spans="1:8" s="69" customFormat="1" ht="18" x14ac:dyDescent="0.25">
      <c r="B70" s="70"/>
    </row>
    <row r="71" spans="1:8" x14ac:dyDescent="0.25">
      <c r="A71"/>
      <c r="B71"/>
      <c r="D71"/>
    </row>
    <row r="72" spans="1:8" x14ac:dyDescent="0.25">
      <c r="A72" s="71" t="s">
        <v>78</v>
      </c>
      <c r="B72" s="72">
        <f>D8</f>
        <v>0</v>
      </c>
    </row>
    <row r="73" spans="1:8" x14ac:dyDescent="0.25">
      <c r="A73" s="71" t="s">
        <v>79</v>
      </c>
      <c r="B73" s="73">
        <f>E5</f>
        <v>2026</v>
      </c>
    </row>
    <row r="74" spans="1:8" x14ac:dyDescent="0.25">
      <c r="A74" s="71" t="s">
        <v>80</v>
      </c>
      <c r="B74" s="74">
        <f>D10</f>
        <v>0</v>
      </c>
    </row>
    <row r="75" spans="1:8" x14ac:dyDescent="0.25">
      <c r="A75" s="71" t="s">
        <v>81</v>
      </c>
      <c r="B75" s="75">
        <f>D18</f>
        <v>0</v>
      </c>
    </row>
    <row r="76" spans="1:8" x14ac:dyDescent="0.25">
      <c r="A76" s="71" t="s">
        <v>82</v>
      </c>
      <c r="B76" s="72">
        <f>F36</f>
        <v>0</v>
      </c>
    </row>
    <row r="77" spans="1:8" x14ac:dyDescent="0.25">
      <c r="A77" s="71" t="s">
        <v>83</v>
      </c>
      <c r="B77" s="72" t="s">
        <v>84</v>
      </c>
    </row>
    <row r="78" spans="1:8" x14ac:dyDescent="0.25">
      <c r="A78" s="71" t="s">
        <v>85</v>
      </c>
      <c r="B78" s="72" t="s">
        <v>86</v>
      </c>
    </row>
  </sheetData>
  <mergeCells count="37">
    <mergeCell ref="B67:G67"/>
    <mergeCell ref="B55:G55"/>
    <mergeCell ref="B56:G56"/>
    <mergeCell ref="B58:C58"/>
    <mergeCell ref="E58:G58"/>
    <mergeCell ref="A60:H62"/>
    <mergeCell ref="B64:G66"/>
    <mergeCell ref="B54:G54"/>
    <mergeCell ref="B38:C38"/>
    <mergeCell ref="F38:H38"/>
    <mergeCell ref="B40:H40"/>
    <mergeCell ref="D43:H43"/>
    <mergeCell ref="B45:C45"/>
    <mergeCell ref="F45:H45"/>
    <mergeCell ref="B47:H47"/>
    <mergeCell ref="B50:G50"/>
    <mergeCell ref="B51:G51"/>
    <mergeCell ref="B52:G52"/>
    <mergeCell ref="B53:G53"/>
    <mergeCell ref="F36:H36"/>
    <mergeCell ref="D12:H12"/>
    <mergeCell ref="D14:H14"/>
    <mergeCell ref="D16:H16"/>
    <mergeCell ref="D18:H18"/>
    <mergeCell ref="D20:H20"/>
    <mergeCell ref="B23:H23"/>
    <mergeCell ref="F25:H25"/>
    <mergeCell ref="B27:C27"/>
    <mergeCell ref="F27:H27"/>
    <mergeCell ref="B29:H29"/>
    <mergeCell ref="B34:H34"/>
    <mergeCell ref="D10:H10"/>
    <mergeCell ref="A1:H1"/>
    <mergeCell ref="A3:H3"/>
    <mergeCell ref="I3:N7"/>
    <mergeCell ref="C5:D5"/>
    <mergeCell ref="D8:H8"/>
  </mergeCells>
  <dataValidations count="2">
    <dataValidation type="list" allowBlank="1" showInputMessage="1" showErrorMessage="1" prompt="Sélectionner un titre" sqref="D14" xr:uid="{00000000-0002-0000-0100-000000000000}">
      <formula1>"Maire,Directeur/Directrice,Président(e),Gérant (e),Déléguée,Responsable,Autre (préciser ci-dessous)"</formula1>
    </dataValidation>
    <dataValidation type="list" allowBlank="1" showInputMessage="1" showErrorMessage="1" promptTitle="Animation globale et coordinatio" sqref="D20" xr:uid="{00000000-0002-0000-0100-000001000000}">
      <formula1>"Animation globale et coordination,Animation globale et coordination animation collective familles"</formula1>
    </dataValidation>
  </dataValidations>
  <hyperlinks>
    <hyperlink ref="B52" r:id="rId1" xr:uid="{00000000-0004-0000-0100-000000000000}"/>
    <hyperlink ref="B67" r:id="rId2" xr:uid="{00000000-0004-0000-0100-000001000000}"/>
  </hyperlinks>
  <printOptions horizontalCentered="1"/>
  <pageMargins left="0" right="0" top="0.78740157480315009" bottom="0.78740157480315009" header="0.39370078740157505" footer="0.39370078740157505"/>
  <pageSetup paperSize="9" orientation="portrait" verticalDpi="0" r:id="rId3"/>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R79"/>
  <sheetViews>
    <sheetView workbookViewId="0">
      <selection activeCell="B10" sqref="B10:J10"/>
    </sheetView>
  </sheetViews>
  <sheetFormatPr baseColWidth="10" defaultColWidth="12.140625" defaultRowHeight="17.25" customHeight="1" x14ac:dyDescent="0.25"/>
  <cols>
    <col min="1" max="1" width="12.85546875" style="42" bestFit="1" customWidth="1"/>
    <col min="2" max="2" width="19.140625" style="42" customWidth="1"/>
    <col min="3" max="3" width="13.5703125" style="42" customWidth="1"/>
    <col min="4" max="4" width="12.7109375" style="42" customWidth="1"/>
    <col min="5" max="5" width="15.85546875" style="42" customWidth="1"/>
    <col min="6" max="6" width="9.5703125" style="42" customWidth="1"/>
    <col min="7" max="7" width="11.5703125" style="42" customWidth="1"/>
    <col min="8" max="8" width="13.85546875" style="42" customWidth="1"/>
    <col min="9" max="9" width="11.42578125" style="42" customWidth="1"/>
    <col min="10" max="10" width="1.5703125" style="42" customWidth="1"/>
    <col min="11" max="11" width="15.28515625" style="42" customWidth="1"/>
    <col min="12" max="12" width="14.42578125" style="42" customWidth="1"/>
    <col min="13" max="13" width="1.5703125" style="42" customWidth="1"/>
    <col min="14" max="14" width="15" style="42" customWidth="1"/>
    <col min="15" max="15" width="1.5703125" style="42" customWidth="1"/>
    <col min="16" max="16" width="10.85546875" style="42" customWidth="1"/>
    <col min="17" max="17" width="10.42578125" style="42" customWidth="1"/>
    <col min="18" max="18" width="13.140625" style="42" customWidth="1"/>
    <col min="19" max="16384" width="12.140625" style="42"/>
  </cols>
  <sheetData>
    <row r="1" spans="1:18" customFormat="1" ht="17.25" customHeight="1" x14ac:dyDescent="0.25">
      <c r="A1" s="521" t="s">
        <v>54</v>
      </c>
      <c r="B1" s="521"/>
      <c r="C1" s="521"/>
      <c r="D1" s="521"/>
      <c r="E1" s="521"/>
      <c r="F1" s="521"/>
      <c r="G1" s="521"/>
      <c r="H1" s="521"/>
      <c r="I1" s="521"/>
      <c r="J1" s="521"/>
      <c r="K1" s="521"/>
      <c r="L1" s="521"/>
      <c r="M1" s="521"/>
      <c r="N1" s="521"/>
      <c r="O1" s="521"/>
      <c r="P1" s="521"/>
      <c r="Q1" s="521"/>
    </row>
    <row r="2" spans="1:18" customFormat="1" ht="17.25" customHeight="1" x14ac:dyDescent="0.25"/>
    <row r="3" spans="1:18" customFormat="1" ht="33.75" customHeight="1" x14ac:dyDescent="0.25">
      <c r="A3" s="522" t="s">
        <v>87</v>
      </c>
      <c r="B3" s="522"/>
      <c r="C3" s="522"/>
      <c r="D3" s="522"/>
      <c r="E3" s="522"/>
      <c r="F3" s="522"/>
      <c r="G3" s="522"/>
      <c r="H3" s="522"/>
      <c r="I3" s="522"/>
      <c r="J3" s="522"/>
      <c r="K3" s="522"/>
      <c r="L3" s="522"/>
      <c r="M3" s="522"/>
      <c r="N3" s="522"/>
      <c r="O3" s="522"/>
      <c r="P3" s="522"/>
      <c r="Q3" s="522"/>
    </row>
    <row r="4" spans="1:18" s="51" customFormat="1" ht="6" customHeight="1" x14ac:dyDescent="0.2">
      <c r="A4" s="522"/>
      <c r="B4" s="522"/>
      <c r="C4" s="522"/>
      <c r="D4" s="522"/>
      <c r="E4" s="522"/>
      <c r="F4" s="522"/>
      <c r="G4" s="522"/>
      <c r="H4" s="522"/>
      <c r="I4" s="522"/>
      <c r="J4" s="522"/>
      <c r="K4" s="522"/>
      <c r="L4" s="522"/>
      <c r="M4" s="522"/>
      <c r="N4" s="522"/>
      <c r="O4" s="522"/>
      <c r="P4" s="522"/>
      <c r="Q4" s="522"/>
    </row>
    <row r="5" spans="1:18" customFormat="1" ht="26.25" customHeight="1" x14ac:dyDescent="0.25">
      <c r="A5" s="523" t="s">
        <v>88</v>
      </c>
      <c r="B5" s="523"/>
      <c r="C5" s="523"/>
      <c r="D5" s="523"/>
      <c r="E5" s="523"/>
      <c r="F5" s="523"/>
      <c r="G5" s="523"/>
      <c r="H5" s="523"/>
      <c r="I5" s="523"/>
      <c r="J5" s="523"/>
      <c r="K5" s="523"/>
      <c r="L5" s="523"/>
      <c r="M5" s="523"/>
      <c r="N5" s="523"/>
      <c r="O5" s="523"/>
      <c r="P5" s="523"/>
      <c r="Q5" s="523"/>
    </row>
    <row r="6" spans="1:18" customFormat="1" ht="6.75" customHeight="1" x14ac:dyDescent="0.25"/>
    <row r="7" spans="1:18" customFormat="1" ht="32.25" customHeight="1" x14ac:dyDescent="0.25">
      <c r="A7" s="524" t="s">
        <v>333</v>
      </c>
      <c r="B7" s="524"/>
      <c r="C7" s="524"/>
      <c r="D7" s="524"/>
      <c r="E7" s="524"/>
      <c r="F7" s="524"/>
      <c r="G7" s="524"/>
      <c r="H7" s="524"/>
      <c r="I7" s="524"/>
      <c r="J7" s="524"/>
      <c r="K7" s="524"/>
      <c r="L7" s="524"/>
      <c r="M7" s="524"/>
      <c r="N7" s="524"/>
      <c r="O7" s="524"/>
      <c r="P7" s="524"/>
      <c r="Q7" s="524"/>
    </row>
    <row r="8" spans="1:18" s="53" customFormat="1" ht="16.5" customHeight="1" x14ac:dyDescent="0.2"/>
    <row r="9" spans="1:18" customFormat="1" ht="24.75" customHeight="1" thickBot="1" x14ac:dyDescent="0.3">
      <c r="A9" s="525" t="s">
        <v>89</v>
      </c>
      <c r="B9" s="525"/>
      <c r="C9" s="525"/>
      <c r="D9" s="525"/>
      <c r="E9" s="525"/>
      <c r="F9" s="525"/>
      <c r="G9" s="525"/>
      <c r="H9" s="525"/>
      <c r="I9" s="525"/>
      <c r="J9" s="525"/>
      <c r="K9" s="77"/>
    </row>
    <row r="10" spans="1:18" customFormat="1" ht="54.75" customHeight="1" thickTop="1" thickBot="1" x14ac:dyDescent="0.3">
      <c r="A10" s="53"/>
      <c r="B10" s="528" t="s">
        <v>90</v>
      </c>
      <c r="C10" s="528"/>
      <c r="D10" s="528"/>
      <c r="E10" s="528"/>
      <c r="F10" s="528"/>
      <c r="G10" s="528"/>
      <c r="H10" s="528"/>
      <c r="I10" s="528"/>
      <c r="J10" s="528"/>
      <c r="K10" s="529" t="s">
        <v>91</v>
      </c>
      <c r="L10" s="529"/>
      <c r="N10" s="536" t="s">
        <v>92</v>
      </c>
      <c r="P10" s="537" t="s">
        <v>93</v>
      </c>
      <c r="Q10" s="538" t="s">
        <v>94</v>
      </c>
    </row>
    <row r="11" spans="1:18" s="78" customFormat="1" ht="17.25" customHeight="1" thickTop="1" thickBot="1" x14ac:dyDescent="0.3">
      <c r="A11" s="42"/>
      <c r="B11" s="539" t="s">
        <v>95</v>
      </c>
      <c r="C11" s="539" t="s">
        <v>96</v>
      </c>
      <c r="D11" s="539" t="s">
        <v>97</v>
      </c>
      <c r="E11" s="539" t="s">
        <v>98</v>
      </c>
      <c r="F11" s="530" t="s">
        <v>99</v>
      </c>
      <c r="G11" s="530" t="s">
        <v>100</v>
      </c>
      <c r="H11" s="530" t="s">
        <v>101</v>
      </c>
      <c r="I11" s="540" t="s">
        <v>102</v>
      </c>
      <c r="K11" s="526" t="s">
        <v>103</v>
      </c>
      <c r="L11" s="527" t="s">
        <v>104</v>
      </c>
      <c r="N11" s="536"/>
      <c r="O11" s="79"/>
      <c r="P11" s="537"/>
      <c r="Q11" s="538"/>
    </row>
    <row r="12" spans="1:18" s="78" customFormat="1" ht="17.25" customHeight="1" thickTop="1" thickBot="1" x14ac:dyDescent="0.3">
      <c r="A12" s="42"/>
      <c r="B12" s="539"/>
      <c r="C12" s="539"/>
      <c r="D12" s="539"/>
      <c r="E12" s="539"/>
      <c r="F12" s="530"/>
      <c r="G12" s="530"/>
      <c r="H12" s="530"/>
      <c r="I12" s="540"/>
      <c r="K12" s="526"/>
      <c r="L12" s="527"/>
      <c r="N12" s="536"/>
      <c r="O12" s="79"/>
      <c r="P12" s="537"/>
      <c r="Q12" s="538"/>
    </row>
    <row r="13" spans="1:18" customFormat="1" ht="9.75" customHeight="1" thickTop="1" thickBot="1" x14ac:dyDescent="0.3">
      <c r="A13" s="42"/>
      <c r="B13" s="539"/>
      <c r="C13" s="539"/>
      <c r="D13" s="539"/>
      <c r="E13" s="539"/>
      <c r="F13" s="530"/>
      <c r="G13" s="530"/>
      <c r="H13" s="530"/>
      <c r="I13" s="540"/>
      <c r="J13" s="78"/>
      <c r="K13" s="526"/>
      <c r="L13" s="527"/>
      <c r="M13" s="78"/>
      <c r="N13" s="536"/>
      <c r="O13" s="79"/>
      <c r="P13" s="537"/>
      <c r="Q13" s="538"/>
    </row>
    <row r="14" spans="1:18" customFormat="1" ht="17.25" customHeight="1" thickTop="1" thickBot="1" x14ac:dyDescent="0.3">
      <c r="A14" s="541" t="s">
        <v>105</v>
      </c>
      <c r="B14" s="534" t="s">
        <v>106</v>
      </c>
      <c r="C14" s="534"/>
      <c r="D14" s="534"/>
      <c r="E14" s="534"/>
      <c r="F14" s="534"/>
      <c r="G14" s="534"/>
      <c r="H14" s="534"/>
      <c r="I14" s="534"/>
      <c r="K14" s="81">
        <f>SUM(K15:K17)</f>
        <v>0</v>
      </c>
      <c r="L14" s="82">
        <f>SUM(L15:L17)</f>
        <v>0</v>
      </c>
      <c r="N14" s="83">
        <f>SUM(N15:N17)/100</f>
        <v>0</v>
      </c>
      <c r="O14" s="84"/>
      <c r="P14" s="531" t="s">
        <v>107</v>
      </c>
      <c r="Q14" s="531"/>
      <c r="R14" s="532" t="str">
        <f>IF(N14&gt;2,"attention proratisation à faire onglet 4","ETP ok")</f>
        <v>ETP ok</v>
      </c>
    </row>
    <row r="15" spans="1:18" customFormat="1" ht="17.25" customHeight="1" thickTop="1" x14ac:dyDescent="0.25">
      <c r="A15" s="541"/>
      <c r="B15" s="85"/>
      <c r="C15" s="86"/>
      <c r="D15" s="86"/>
      <c r="E15" s="86"/>
      <c r="F15" s="87"/>
      <c r="G15" s="88"/>
      <c r="H15" s="88"/>
      <c r="I15" s="87"/>
      <c r="K15" s="89">
        <f>(I15*G15)/100</f>
        <v>0</v>
      </c>
      <c r="L15" s="90">
        <f>(I15*H15)/100</f>
        <v>0</v>
      </c>
      <c r="N15" s="91">
        <f>F15*I15</f>
        <v>0</v>
      </c>
      <c r="O15" s="92"/>
      <c r="P15" s="93"/>
      <c r="Q15" s="93"/>
      <c r="R15" s="532"/>
    </row>
    <row r="16" spans="1:18" customFormat="1" ht="17.25" customHeight="1" x14ac:dyDescent="0.25">
      <c r="A16" s="541"/>
      <c r="B16" s="85"/>
      <c r="C16" s="86"/>
      <c r="D16" s="86"/>
      <c r="E16" s="86"/>
      <c r="F16" s="87"/>
      <c r="G16" s="88"/>
      <c r="H16" s="88"/>
      <c r="I16" s="87"/>
      <c r="K16" s="89">
        <f>(I16*G16)/100</f>
        <v>0</v>
      </c>
      <c r="L16" s="90">
        <f>(I16*H16)/100</f>
        <v>0</v>
      </c>
      <c r="N16" s="91">
        <f>F16*I16</f>
        <v>0</v>
      </c>
      <c r="O16" s="92"/>
      <c r="P16" s="94"/>
      <c r="Q16" s="94"/>
      <c r="R16" s="532"/>
    </row>
    <row r="17" spans="1:18" customFormat="1" ht="17.25" customHeight="1" thickBot="1" x14ac:dyDescent="0.3">
      <c r="A17" s="541"/>
      <c r="B17" s="85"/>
      <c r="C17" s="86"/>
      <c r="D17" s="86"/>
      <c r="E17" s="86"/>
      <c r="F17" s="87"/>
      <c r="G17" s="88"/>
      <c r="H17" s="88"/>
      <c r="I17" s="87"/>
      <c r="K17" s="89">
        <f>(I17*G17)/100</f>
        <v>0</v>
      </c>
      <c r="L17" s="90">
        <f>(I17*H17)/100</f>
        <v>0</v>
      </c>
      <c r="N17" s="91">
        <f>F17*I17</f>
        <v>0</v>
      </c>
      <c r="O17" s="92"/>
      <c r="P17" s="94"/>
      <c r="Q17" s="94"/>
      <c r="R17" s="532"/>
    </row>
    <row r="18" spans="1:18" s="53" customFormat="1" ht="17.25" customHeight="1" thickTop="1" thickBot="1" x14ac:dyDescent="0.25">
      <c r="A18" s="541"/>
      <c r="B18" s="534" t="s">
        <v>108</v>
      </c>
      <c r="C18" s="534"/>
      <c r="D18" s="534"/>
      <c r="E18" s="534"/>
      <c r="F18" s="534"/>
      <c r="G18" s="534"/>
      <c r="H18" s="534"/>
      <c r="I18" s="534"/>
      <c r="K18" s="95">
        <f>SUM(K19:K23)</f>
        <v>0</v>
      </c>
      <c r="L18" s="96">
        <f>SUM(L19:L23)</f>
        <v>0</v>
      </c>
      <c r="N18" s="97">
        <f>SUM(N19:N23)/100</f>
        <v>0</v>
      </c>
      <c r="O18" s="98"/>
      <c r="P18" s="99"/>
      <c r="Q18" s="99"/>
      <c r="R18" s="535" t="str">
        <f>IF(N18&gt;3,"attention proratisation à faire onglet 4","ETP ok")</f>
        <v>ETP ok</v>
      </c>
    </row>
    <row r="19" spans="1:18" customFormat="1" ht="17.25" customHeight="1" thickTop="1" x14ac:dyDescent="0.25">
      <c r="A19" s="541"/>
      <c r="B19" s="85"/>
      <c r="C19" s="86"/>
      <c r="D19" s="86"/>
      <c r="E19" s="86"/>
      <c r="F19" s="100"/>
      <c r="G19" s="88"/>
      <c r="H19" s="88"/>
      <c r="I19" s="87"/>
      <c r="K19" s="89">
        <f>(I19*G19)/100</f>
        <v>0</v>
      </c>
      <c r="L19" s="90">
        <f>(I19*H19)/100</f>
        <v>0</v>
      </c>
      <c r="N19" s="91">
        <f>F19*I19</f>
        <v>0</v>
      </c>
      <c r="O19" s="92"/>
      <c r="P19" s="101"/>
      <c r="Q19" s="101"/>
      <c r="R19" s="535"/>
    </row>
    <row r="20" spans="1:18" customFormat="1" ht="17.25" customHeight="1" x14ac:dyDescent="0.25">
      <c r="A20" s="541"/>
      <c r="B20" s="85"/>
      <c r="C20" s="86"/>
      <c r="D20" s="86"/>
      <c r="E20" s="86"/>
      <c r="F20" s="87"/>
      <c r="G20" s="88"/>
      <c r="H20" s="88"/>
      <c r="I20" s="87"/>
      <c r="K20" s="89">
        <f>(I20*G20)/100</f>
        <v>0</v>
      </c>
      <c r="L20" s="90">
        <f>(I20*H20)/100</f>
        <v>0</v>
      </c>
      <c r="N20" s="91">
        <f>F20*I20</f>
        <v>0</v>
      </c>
      <c r="O20" s="92"/>
      <c r="P20" s="101"/>
      <c r="Q20" s="101"/>
      <c r="R20" s="535"/>
    </row>
    <row r="21" spans="1:18" customFormat="1" ht="17.25" customHeight="1" x14ac:dyDescent="0.25">
      <c r="A21" s="541"/>
      <c r="B21" s="85"/>
      <c r="C21" s="86"/>
      <c r="D21" s="86"/>
      <c r="E21" s="86"/>
      <c r="F21" s="87"/>
      <c r="G21" s="88"/>
      <c r="H21" s="88"/>
      <c r="I21" s="87"/>
      <c r="K21" s="89">
        <f>(I21*G21)/100</f>
        <v>0</v>
      </c>
      <c r="L21" s="90">
        <f>(I21*H21)/100</f>
        <v>0</v>
      </c>
      <c r="N21" s="91">
        <f>F21*I21</f>
        <v>0</v>
      </c>
      <c r="O21" s="92"/>
      <c r="P21" s="101"/>
      <c r="Q21" s="101"/>
      <c r="R21" s="535"/>
    </row>
    <row r="22" spans="1:18" customFormat="1" ht="17.25" customHeight="1" x14ac:dyDescent="0.25">
      <c r="A22" s="541"/>
      <c r="B22" s="102"/>
      <c r="C22" s="86"/>
      <c r="D22" s="86"/>
      <c r="E22" s="86"/>
      <c r="F22" s="100"/>
      <c r="G22" s="88"/>
      <c r="H22" s="88"/>
      <c r="I22" s="87"/>
      <c r="K22" s="89">
        <f>(I22*G22)/100</f>
        <v>0</v>
      </c>
      <c r="L22" s="90">
        <f>(I22*H22)/100</f>
        <v>0</v>
      </c>
      <c r="N22" s="91">
        <f>F22*I22</f>
        <v>0</v>
      </c>
      <c r="O22" s="92"/>
      <c r="P22" s="101"/>
      <c r="Q22" s="101"/>
      <c r="R22" s="535"/>
    </row>
    <row r="23" spans="1:18" customFormat="1" ht="17.25" customHeight="1" thickBot="1" x14ac:dyDescent="0.3">
      <c r="A23" s="541"/>
      <c r="B23" s="102"/>
      <c r="C23" s="86"/>
      <c r="D23" s="86"/>
      <c r="E23" s="86"/>
      <c r="F23" s="100"/>
      <c r="G23" s="88"/>
      <c r="H23" s="88"/>
      <c r="I23" s="87"/>
      <c r="K23" s="89">
        <f>(I23*G23)/100</f>
        <v>0</v>
      </c>
      <c r="L23" s="90">
        <f>(I23*H23)/100</f>
        <v>0</v>
      </c>
      <c r="N23" s="91">
        <f>F23*I23</f>
        <v>0</v>
      </c>
      <c r="O23" s="92"/>
      <c r="P23" s="101"/>
      <c r="Q23" s="101"/>
      <c r="R23" s="535"/>
    </row>
    <row r="24" spans="1:18" customFormat="1" ht="17.25" customHeight="1" thickTop="1" thickBot="1" x14ac:dyDescent="0.3">
      <c r="A24" s="541"/>
      <c r="B24" s="534" t="s">
        <v>109</v>
      </c>
      <c r="C24" s="534"/>
      <c r="D24" s="534"/>
      <c r="E24" s="534"/>
      <c r="F24" s="534"/>
      <c r="G24" s="534"/>
      <c r="H24" s="534"/>
      <c r="I24" s="534"/>
      <c r="K24" s="95">
        <f>SUM(K25:K26)</f>
        <v>0</v>
      </c>
      <c r="L24" s="96">
        <f>SUM(L25:L26)</f>
        <v>0</v>
      </c>
      <c r="N24" s="97">
        <f>SUM(N25:N27)/100</f>
        <v>0</v>
      </c>
      <c r="O24" s="98"/>
      <c r="P24" s="99"/>
      <c r="Q24" s="99"/>
      <c r="R24" s="533" t="str">
        <f>IF(N24&gt;0.5,"attention proratisation à faire onglet 4","ETP ok")</f>
        <v>ETP ok</v>
      </c>
    </row>
    <row r="25" spans="1:18" customFormat="1" ht="17.25" customHeight="1" thickTop="1" x14ac:dyDescent="0.25">
      <c r="A25" s="541"/>
      <c r="B25" s="102"/>
      <c r="C25" s="86"/>
      <c r="D25" s="86"/>
      <c r="E25" s="86"/>
      <c r="F25" s="100"/>
      <c r="G25" s="103"/>
      <c r="H25" s="103"/>
      <c r="I25" s="100"/>
      <c r="K25" s="89">
        <f>(I25*G25)/100</f>
        <v>0</v>
      </c>
      <c r="L25" s="90">
        <f>(I25*H25)/100</f>
        <v>0</v>
      </c>
      <c r="N25" s="91">
        <f>F25*I25</f>
        <v>0</v>
      </c>
      <c r="O25" s="92"/>
      <c r="P25" s="101"/>
      <c r="Q25" s="101"/>
      <c r="R25" s="533"/>
    </row>
    <row r="26" spans="1:18" customFormat="1" ht="17.25" customHeight="1" thickBot="1" x14ac:dyDescent="0.3">
      <c r="A26" s="541"/>
      <c r="B26" s="85"/>
      <c r="C26" s="86"/>
      <c r="D26" s="86"/>
      <c r="E26" s="86"/>
      <c r="F26" s="87"/>
      <c r="G26" s="104"/>
      <c r="H26" s="104"/>
      <c r="I26" s="105"/>
      <c r="K26" s="89">
        <f>(I26*G26)/100</f>
        <v>0</v>
      </c>
      <c r="L26" s="90">
        <f>(I26*H26)/100</f>
        <v>0</v>
      </c>
      <c r="N26" s="106">
        <f>F26*I26</f>
        <v>0</v>
      </c>
      <c r="O26" s="92"/>
      <c r="P26" s="101"/>
      <c r="Q26" s="101"/>
      <c r="R26" s="533"/>
    </row>
    <row r="27" spans="1:18" customFormat="1" ht="17.25" customHeight="1" thickTop="1" thickBot="1" x14ac:dyDescent="0.3">
      <c r="A27" s="541"/>
      <c r="B27" s="542" t="s">
        <v>110</v>
      </c>
      <c r="C27" s="542"/>
      <c r="D27" s="542"/>
      <c r="E27" s="542"/>
      <c r="F27" s="542"/>
      <c r="G27" s="542"/>
      <c r="H27" s="542"/>
      <c r="I27" s="542"/>
      <c r="K27" s="107">
        <f>K14+K18+K24</f>
        <v>0</v>
      </c>
      <c r="L27" s="108">
        <f>L14+L18+L24</f>
        <v>0</v>
      </c>
      <c r="N27" s="109"/>
      <c r="O27" s="110"/>
      <c r="P27" s="111"/>
    </row>
    <row r="28" spans="1:18" customFormat="1" ht="17.25" customHeight="1" thickTop="1" thickBot="1" x14ac:dyDescent="0.3">
      <c r="A28" s="112"/>
      <c r="B28" s="113"/>
      <c r="C28" s="113"/>
      <c r="D28" s="113"/>
      <c r="E28" s="111"/>
      <c r="F28" s="114"/>
      <c r="G28" s="114"/>
      <c r="H28" s="114"/>
      <c r="I28" s="114"/>
      <c r="J28" s="114"/>
      <c r="K28" s="114"/>
      <c r="L28" s="114"/>
    </row>
    <row r="29" spans="1:18" customFormat="1" ht="17.25" customHeight="1" thickTop="1" x14ac:dyDescent="0.25">
      <c r="A29" s="42"/>
      <c r="B29" s="115" t="s">
        <v>111</v>
      </c>
      <c r="C29" s="116"/>
      <c r="D29" s="116"/>
      <c r="E29" s="116"/>
      <c r="F29" s="116"/>
      <c r="G29" s="116"/>
      <c r="H29" s="116"/>
      <c r="I29" s="117"/>
      <c r="J29" s="118"/>
      <c r="K29" s="119"/>
      <c r="L29" s="120"/>
      <c r="N29" s="121">
        <f>SUM(N30:N33)/100</f>
        <v>0</v>
      </c>
      <c r="P29" s="80"/>
      <c r="Q29" s="80"/>
    </row>
    <row r="30" spans="1:18" customFormat="1" ht="17.25" customHeight="1" x14ac:dyDescent="0.25">
      <c r="A30" s="42"/>
      <c r="B30" s="102"/>
      <c r="C30" s="86"/>
      <c r="D30" s="86"/>
      <c r="E30" s="86"/>
      <c r="F30" s="100"/>
      <c r="G30" s="122"/>
      <c r="H30" s="122"/>
      <c r="I30" s="123"/>
      <c r="J30" s="124"/>
      <c r="K30" s="89">
        <f>(I30*G30)/100</f>
        <v>0</v>
      </c>
      <c r="L30" s="90">
        <f>(I30*H30)/100</f>
        <v>0</v>
      </c>
      <c r="N30" s="125">
        <f>F30*I30</f>
        <v>0</v>
      </c>
      <c r="P30" s="101"/>
      <c r="Q30" s="101"/>
    </row>
    <row r="31" spans="1:18" customFormat="1" ht="17.25" customHeight="1" x14ac:dyDescent="0.25">
      <c r="A31" s="42"/>
      <c r="B31" s="85"/>
      <c r="C31" s="86"/>
      <c r="D31" s="86"/>
      <c r="E31" s="86"/>
      <c r="F31" s="87"/>
      <c r="G31" s="88"/>
      <c r="H31" s="88"/>
      <c r="I31" s="123"/>
      <c r="J31" s="126"/>
      <c r="K31" s="89">
        <f>(I31*G31)/100</f>
        <v>0</v>
      </c>
      <c r="L31" s="90">
        <f>(I31*H31)/100</f>
        <v>0</v>
      </c>
      <c r="N31" s="125">
        <f>F31*I31</f>
        <v>0</v>
      </c>
      <c r="P31" s="101"/>
      <c r="Q31" s="101"/>
    </row>
    <row r="32" spans="1:18" customFormat="1" ht="17.25" customHeight="1" x14ac:dyDescent="0.25">
      <c r="A32" s="42"/>
      <c r="B32" s="85"/>
      <c r="C32" s="86"/>
      <c r="D32" s="86"/>
      <c r="E32" s="86"/>
      <c r="F32" s="87"/>
      <c r="G32" s="88"/>
      <c r="H32" s="88"/>
      <c r="I32" s="123"/>
      <c r="J32" s="126"/>
      <c r="K32" s="89">
        <f>(I32*G32)/100</f>
        <v>0</v>
      </c>
      <c r="L32" s="90">
        <f>(I32*H32)/100</f>
        <v>0</v>
      </c>
      <c r="N32" s="125">
        <f>F32*I32</f>
        <v>0</v>
      </c>
      <c r="P32" s="101"/>
      <c r="Q32" s="101"/>
    </row>
    <row r="33" spans="1:17" s="22" customFormat="1" ht="17.25" customHeight="1" thickBot="1" x14ac:dyDescent="0.3">
      <c r="A33" s="42"/>
      <c r="B33" s="85"/>
      <c r="C33" s="86"/>
      <c r="D33" s="86"/>
      <c r="E33" s="86"/>
      <c r="F33" s="87"/>
      <c r="G33" s="104"/>
      <c r="H33" s="104"/>
      <c r="I33" s="127"/>
      <c r="J33" s="126"/>
      <c r="K33" s="89">
        <f>(I33*G33)/100</f>
        <v>0</v>
      </c>
      <c r="L33" s="90">
        <f>(I33*H33)/100</f>
        <v>0</v>
      </c>
      <c r="N33" s="125">
        <f>F33*I33</f>
        <v>0</v>
      </c>
      <c r="P33" s="128"/>
      <c r="Q33" s="129"/>
    </row>
    <row r="34" spans="1:17" customFormat="1" ht="17.25" customHeight="1" thickTop="1" thickBot="1" x14ac:dyDescent="0.3">
      <c r="A34" s="42"/>
      <c r="B34" s="542" t="s">
        <v>112</v>
      </c>
      <c r="C34" s="542"/>
      <c r="D34" s="542"/>
      <c r="E34" s="542"/>
      <c r="F34" s="542"/>
      <c r="G34" s="542"/>
      <c r="H34" s="542"/>
      <c r="I34" s="542"/>
      <c r="J34" s="130"/>
      <c r="K34" s="107">
        <f>SUM(K30:K33)</f>
        <v>0</v>
      </c>
      <c r="L34" s="108">
        <f>SUM(L30:L33)</f>
        <v>0</v>
      </c>
      <c r="N34" s="109"/>
      <c r="P34" s="131"/>
    </row>
    <row r="35" spans="1:17" s="22" customFormat="1" ht="17.25" customHeight="1" thickTop="1" thickBot="1" x14ac:dyDescent="0.3">
      <c r="A35" s="42"/>
      <c r="B35" s="132"/>
      <c r="C35" s="132"/>
      <c r="D35" s="132"/>
      <c r="E35" s="132"/>
      <c r="F35" s="132"/>
      <c r="G35" s="132"/>
      <c r="H35" s="132"/>
      <c r="I35" s="133"/>
      <c r="J35" s="134"/>
      <c r="K35" s="135"/>
      <c r="L35" s="134"/>
      <c r="P35" s="136"/>
    </row>
    <row r="36" spans="1:17" ht="17.25" customHeight="1" thickTop="1" thickBot="1" x14ac:dyDescent="0.3">
      <c r="B36" s="115" t="s">
        <v>113</v>
      </c>
      <c r="C36" s="116"/>
      <c r="D36" s="116"/>
      <c r="E36" s="116"/>
      <c r="F36" s="116"/>
      <c r="G36" s="116"/>
      <c r="H36" s="116"/>
      <c r="I36" s="116"/>
      <c r="J36" s="137"/>
      <c r="K36" s="119"/>
      <c r="L36" s="120"/>
      <c r="M36"/>
      <c r="N36" s="121">
        <f>SUM(N37:N44)/100</f>
        <v>0</v>
      </c>
      <c r="O36"/>
      <c r="P36" s="99"/>
      <c r="Q36" s="99"/>
    </row>
    <row r="37" spans="1:17" ht="17.25" customHeight="1" thickTop="1" x14ac:dyDescent="0.25">
      <c r="B37" s="85"/>
      <c r="C37" s="86"/>
      <c r="D37" s="86"/>
      <c r="E37" s="86"/>
      <c r="F37" s="87"/>
      <c r="G37" s="88"/>
      <c r="H37" s="88"/>
      <c r="I37" s="138"/>
      <c r="J37" s="126"/>
      <c r="K37" s="89">
        <f t="shared" ref="K37:K44" si="0">(I37*G37)/100</f>
        <v>0</v>
      </c>
      <c r="L37" s="90">
        <f t="shared" ref="L37:L44" si="1">(I37*H37)/100</f>
        <v>0</v>
      </c>
      <c r="M37"/>
      <c r="N37" s="139">
        <f t="shared" ref="N37:N44" si="2">F37*I37</f>
        <v>0</v>
      </c>
      <c r="O37"/>
      <c r="P37" s="101"/>
      <c r="Q37" s="101"/>
    </row>
    <row r="38" spans="1:17" ht="17.25" customHeight="1" x14ac:dyDescent="0.25">
      <c r="B38" s="85"/>
      <c r="C38" s="86"/>
      <c r="D38" s="86"/>
      <c r="E38" s="86"/>
      <c r="F38" s="87"/>
      <c r="G38" s="88"/>
      <c r="H38" s="88"/>
      <c r="I38" s="138"/>
      <c r="J38" s="126"/>
      <c r="K38" s="89">
        <f t="shared" si="0"/>
        <v>0</v>
      </c>
      <c r="L38" s="90">
        <f t="shared" si="1"/>
        <v>0</v>
      </c>
      <c r="M38"/>
      <c r="N38" s="125">
        <f t="shared" si="2"/>
        <v>0</v>
      </c>
      <c r="O38"/>
      <c r="P38" s="101"/>
      <c r="Q38" s="101"/>
    </row>
    <row r="39" spans="1:17" ht="17.25" customHeight="1" x14ac:dyDescent="0.25">
      <c r="B39" s="85"/>
      <c r="C39" s="86"/>
      <c r="D39" s="86"/>
      <c r="E39" s="86"/>
      <c r="F39" s="87"/>
      <c r="G39" s="88"/>
      <c r="H39" s="88"/>
      <c r="I39" s="138"/>
      <c r="J39" s="126"/>
      <c r="K39" s="89">
        <f t="shared" si="0"/>
        <v>0</v>
      </c>
      <c r="L39" s="90">
        <f t="shared" si="1"/>
        <v>0</v>
      </c>
      <c r="M39"/>
      <c r="N39" s="125">
        <f t="shared" si="2"/>
        <v>0</v>
      </c>
      <c r="O39"/>
      <c r="P39" s="101"/>
      <c r="Q39" s="101"/>
    </row>
    <row r="40" spans="1:17" ht="17.25" customHeight="1" x14ac:dyDescent="0.25">
      <c r="B40" s="85"/>
      <c r="C40" s="86"/>
      <c r="D40" s="86"/>
      <c r="E40" s="86"/>
      <c r="F40" s="87"/>
      <c r="G40" s="88"/>
      <c r="H40" s="88"/>
      <c r="I40" s="138"/>
      <c r="J40" s="126"/>
      <c r="K40" s="89">
        <f t="shared" si="0"/>
        <v>0</v>
      </c>
      <c r="L40" s="90">
        <f t="shared" si="1"/>
        <v>0</v>
      </c>
      <c r="M40"/>
      <c r="N40" s="125">
        <f t="shared" si="2"/>
        <v>0</v>
      </c>
      <c r="O40"/>
      <c r="P40" s="101"/>
      <c r="Q40" s="101"/>
    </row>
    <row r="41" spans="1:17" ht="17.25" customHeight="1" x14ac:dyDescent="0.25">
      <c r="B41" s="85"/>
      <c r="C41" s="86"/>
      <c r="D41" s="86"/>
      <c r="E41" s="86"/>
      <c r="F41" s="87"/>
      <c r="G41" s="88"/>
      <c r="H41" s="88"/>
      <c r="I41" s="140"/>
      <c r="J41" s="124"/>
      <c r="K41" s="89">
        <f t="shared" si="0"/>
        <v>0</v>
      </c>
      <c r="L41" s="90">
        <f t="shared" si="1"/>
        <v>0</v>
      </c>
      <c r="M41"/>
      <c r="N41" s="125">
        <f t="shared" si="2"/>
        <v>0</v>
      </c>
      <c r="O41"/>
      <c r="P41" s="101"/>
      <c r="Q41" s="101"/>
    </row>
    <row r="42" spans="1:17" ht="17.25" customHeight="1" x14ac:dyDescent="0.25">
      <c r="B42" s="85"/>
      <c r="C42" s="86"/>
      <c r="D42" s="86"/>
      <c r="E42" s="86"/>
      <c r="F42" s="87"/>
      <c r="G42" s="88"/>
      <c r="H42" s="88"/>
      <c r="I42" s="141"/>
      <c r="J42" s="126"/>
      <c r="K42" s="89">
        <f t="shared" si="0"/>
        <v>0</v>
      </c>
      <c r="L42" s="90">
        <f t="shared" si="1"/>
        <v>0</v>
      </c>
      <c r="M42"/>
      <c r="N42" s="125">
        <f t="shared" si="2"/>
        <v>0</v>
      </c>
      <c r="O42"/>
      <c r="P42" s="101"/>
      <c r="Q42" s="101"/>
    </row>
    <row r="43" spans="1:17" ht="17.25" customHeight="1" x14ac:dyDescent="0.25">
      <c r="B43" s="85"/>
      <c r="C43" s="86"/>
      <c r="D43" s="86"/>
      <c r="E43" s="86"/>
      <c r="F43" s="87"/>
      <c r="G43" s="88"/>
      <c r="H43" s="88"/>
      <c r="I43" s="141"/>
      <c r="J43" s="126"/>
      <c r="K43" s="89">
        <f t="shared" si="0"/>
        <v>0</v>
      </c>
      <c r="L43" s="90">
        <f t="shared" si="1"/>
        <v>0</v>
      </c>
      <c r="M43"/>
      <c r="N43" s="125">
        <f t="shared" si="2"/>
        <v>0</v>
      </c>
      <c r="O43"/>
      <c r="P43" s="101"/>
      <c r="Q43" s="101"/>
    </row>
    <row r="44" spans="1:17" ht="17.25" customHeight="1" thickBot="1" x14ac:dyDescent="0.3">
      <c r="B44" s="85"/>
      <c r="C44" s="86"/>
      <c r="D44" s="86"/>
      <c r="E44" s="86"/>
      <c r="F44" s="87"/>
      <c r="G44" s="104"/>
      <c r="H44" s="104"/>
      <c r="I44" s="142"/>
      <c r="J44" s="126"/>
      <c r="K44" s="89">
        <f t="shared" si="0"/>
        <v>0</v>
      </c>
      <c r="L44" s="90">
        <f t="shared" si="1"/>
        <v>0</v>
      </c>
      <c r="M44"/>
      <c r="N44" s="91">
        <f t="shared" si="2"/>
        <v>0</v>
      </c>
      <c r="O44"/>
      <c r="P44" s="101"/>
      <c r="Q44" s="101"/>
    </row>
    <row r="45" spans="1:17" ht="17.25" customHeight="1" thickTop="1" thickBot="1" x14ac:dyDescent="0.3">
      <c r="B45" s="542" t="s">
        <v>112</v>
      </c>
      <c r="C45" s="542"/>
      <c r="D45" s="542"/>
      <c r="E45" s="542"/>
      <c r="F45" s="542"/>
      <c r="G45" s="542"/>
      <c r="H45" s="542"/>
      <c r="I45" s="542"/>
      <c r="J45" s="130"/>
      <c r="K45" s="107">
        <f>SUM(K37:K44)</f>
        <v>0</v>
      </c>
      <c r="L45" s="143">
        <f>SUM(L37:L44)</f>
        <v>0</v>
      </c>
      <c r="M45"/>
      <c r="N45" s="144"/>
      <c r="O45"/>
      <c r="P45" s="145"/>
      <c r="Q45"/>
    </row>
    <row r="46" spans="1:17" ht="17.25" customHeight="1" thickTop="1" thickBot="1" x14ac:dyDescent="0.3">
      <c r="B46" s="146"/>
      <c r="C46" s="147"/>
      <c r="D46" s="147"/>
      <c r="E46" s="147"/>
      <c r="F46" s="148"/>
      <c r="G46" s="148"/>
      <c r="H46" s="148"/>
      <c r="I46" s="148"/>
      <c r="J46" s="149"/>
      <c r="K46" s="149"/>
      <c r="L46" s="149"/>
      <c r="M46"/>
      <c r="N46"/>
      <c r="O46"/>
      <c r="P46"/>
      <c r="Q46"/>
    </row>
    <row r="47" spans="1:17" ht="17.25" hidden="1" customHeight="1" x14ac:dyDescent="0.25">
      <c r="B47" s="489"/>
      <c r="C47" s="489"/>
      <c r="D47" s="489"/>
      <c r="E47" s="489"/>
      <c r="F47" s="489"/>
      <c r="G47" s="489"/>
      <c r="H47" s="489"/>
      <c r="I47" s="489"/>
      <c r="J47" s="489"/>
      <c r="K47" s="489"/>
      <c r="L47" s="489"/>
      <c r="M47"/>
      <c r="N47"/>
      <c r="O47"/>
      <c r="P47"/>
      <c r="Q47"/>
    </row>
    <row r="48" spans="1:17" ht="17.25" hidden="1" customHeight="1" thickBot="1" x14ac:dyDescent="0.3">
      <c r="B48" s="150"/>
      <c r="C48" s="151"/>
      <c r="D48" s="152"/>
      <c r="E48" s="151"/>
      <c r="F48" s="153"/>
      <c r="G48" s="153"/>
      <c r="H48" s="153"/>
      <c r="I48" s="153"/>
      <c r="J48" s="149"/>
      <c r="K48" s="149"/>
      <c r="L48" s="149"/>
      <c r="M48"/>
      <c r="N48"/>
      <c r="O48"/>
      <c r="P48"/>
      <c r="Q48"/>
    </row>
    <row r="49" spans="1:17" ht="17.25" customHeight="1" thickTop="1" thickBot="1" x14ac:dyDescent="0.3">
      <c r="A49" s="541" t="s">
        <v>114</v>
      </c>
      <c r="B49" s="539" t="s">
        <v>115</v>
      </c>
      <c r="C49" s="539" t="s">
        <v>96</v>
      </c>
      <c r="D49" s="539" t="s">
        <v>97</v>
      </c>
      <c r="E49" s="539" t="s">
        <v>98</v>
      </c>
      <c r="F49" s="539" t="s">
        <v>99</v>
      </c>
      <c r="G49" s="539" t="s">
        <v>116</v>
      </c>
      <c r="H49" s="539" t="s">
        <v>117</v>
      </c>
      <c r="I49" s="530" t="s">
        <v>118</v>
      </c>
      <c r="J49"/>
      <c r="K49" s="547" t="s">
        <v>119</v>
      </c>
      <c r="L49" s="548" t="s">
        <v>120</v>
      </c>
      <c r="M49"/>
      <c r="N49" s="536" t="s">
        <v>121</v>
      </c>
      <c r="O49"/>
      <c r="P49" s="537" t="s">
        <v>122</v>
      </c>
      <c r="Q49" s="538" t="s">
        <v>123</v>
      </c>
    </row>
    <row r="50" spans="1:17" ht="17.25" customHeight="1" thickTop="1" thickBot="1" x14ac:dyDescent="0.3">
      <c r="A50" s="541"/>
      <c r="B50" s="539"/>
      <c r="C50" s="539"/>
      <c r="D50" s="539"/>
      <c r="E50" s="539"/>
      <c r="F50" s="539"/>
      <c r="G50" s="539"/>
      <c r="H50" s="539"/>
      <c r="I50" s="530"/>
      <c r="J50"/>
      <c r="K50" s="547"/>
      <c r="L50" s="548"/>
      <c r="M50"/>
      <c r="N50" s="536"/>
      <c r="O50"/>
      <c r="P50" s="537"/>
      <c r="Q50" s="538"/>
    </row>
    <row r="51" spans="1:17" ht="24" customHeight="1" thickTop="1" thickBot="1" x14ac:dyDescent="0.3">
      <c r="A51" s="541"/>
      <c r="B51" s="539"/>
      <c r="C51" s="539"/>
      <c r="D51" s="539"/>
      <c r="E51" s="539"/>
      <c r="F51" s="539"/>
      <c r="G51" s="539"/>
      <c r="H51" s="539"/>
      <c r="I51" s="530"/>
      <c r="J51"/>
      <c r="K51" s="547"/>
      <c r="L51" s="548"/>
      <c r="M51"/>
      <c r="N51" s="536"/>
      <c r="O51"/>
      <c r="P51" s="537"/>
      <c r="Q51" s="538"/>
    </row>
    <row r="52" spans="1:17" ht="17.25" customHeight="1" thickTop="1" x14ac:dyDescent="0.25">
      <c r="A52" s="541"/>
      <c r="B52" s="154" t="s">
        <v>124</v>
      </c>
      <c r="C52" s="155"/>
      <c r="D52" s="155"/>
      <c r="E52" s="155"/>
      <c r="F52" s="155"/>
      <c r="G52" s="155"/>
      <c r="H52" s="155"/>
      <c r="I52" s="155"/>
      <c r="J52" s="156"/>
      <c r="K52" s="157"/>
      <c r="L52" s="158"/>
      <c r="M52"/>
      <c r="N52" s="121">
        <f>SUM(N53:N57)/100</f>
        <v>0</v>
      </c>
      <c r="O52"/>
      <c r="P52" s="537" t="s">
        <v>107</v>
      </c>
      <c r="Q52" s="537"/>
    </row>
    <row r="53" spans="1:17" ht="17.25" customHeight="1" x14ac:dyDescent="0.25">
      <c r="A53" s="541"/>
      <c r="B53" s="85"/>
      <c r="C53" s="159" t="s">
        <v>125</v>
      </c>
      <c r="D53" s="86"/>
      <c r="E53" s="86"/>
      <c r="F53" s="87"/>
      <c r="G53" s="160"/>
      <c r="H53" s="160"/>
      <c r="I53" s="161"/>
      <c r="J53" s="162"/>
      <c r="K53" s="163">
        <f>I53*G53/100</f>
        <v>0</v>
      </c>
      <c r="L53" s="164">
        <f>I53*H53/100</f>
        <v>0</v>
      </c>
      <c r="M53"/>
      <c r="N53" s="91">
        <f>F53*I53</f>
        <v>0</v>
      </c>
      <c r="O53"/>
      <c r="P53" s="101"/>
      <c r="Q53" s="93"/>
    </row>
    <row r="54" spans="1:17" ht="17.25" hidden="1" customHeight="1" x14ac:dyDescent="0.25">
      <c r="A54" s="541"/>
      <c r="B54" s="85"/>
      <c r="C54" s="86"/>
      <c r="D54" s="86"/>
      <c r="E54" s="86"/>
      <c r="F54" s="87"/>
      <c r="G54" s="160"/>
      <c r="H54" s="161"/>
      <c r="I54" s="165"/>
      <c r="J54" s="166"/>
      <c r="K54" s="163">
        <f>I54*G54/100</f>
        <v>0</v>
      </c>
      <c r="L54" s="164">
        <f>I54*H54/100</f>
        <v>0</v>
      </c>
      <c r="M54"/>
      <c r="N54" s="125">
        <f>F54*I54</f>
        <v>0</v>
      </c>
      <c r="O54"/>
      <c r="P54" s="101"/>
      <c r="Q54" s="94"/>
    </row>
    <row r="55" spans="1:17" ht="17.25" hidden="1" customHeight="1" x14ac:dyDescent="0.25">
      <c r="A55" s="541"/>
      <c r="B55" s="85"/>
      <c r="C55" s="86"/>
      <c r="D55" s="86"/>
      <c r="E55" s="86"/>
      <c r="F55" s="87"/>
      <c r="G55" s="160"/>
      <c r="H55" s="161"/>
      <c r="I55" s="165"/>
      <c r="J55" s="166"/>
      <c r="K55" s="163">
        <f>I55*G55/100</f>
        <v>0</v>
      </c>
      <c r="L55" s="164">
        <f>I55*H55/100</f>
        <v>0</v>
      </c>
      <c r="M55"/>
      <c r="N55" s="125">
        <f>F55*I55</f>
        <v>0</v>
      </c>
      <c r="O55"/>
      <c r="P55" s="101"/>
      <c r="Q55" s="94"/>
    </row>
    <row r="56" spans="1:17" ht="17.25" hidden="1" customHeight="1" x14ac:dyDescent="0.25">
      <c r="A56" s="541"/>
      <c r="B56" s="85"/>
      <c r="C56" s="86"/>
      <c r="D56" s="86"/>
      <c r="E56" s="86"/>
      <c r="F56" s="87"/>
      <c r="G56" s="160"/>
      <c r="H56" s="161"/>
      <c r="I56" s="165"/>
      <c r="J56" s="166"/>
      <c r="K56" s="163">
        <f>I56*G56/100</f>
        <v>0</v>
      </c>
      <c r="L56" s="164">
        <f>I56*H56/100</f>
        <v>0</v>
      </c>
      <c r="M56"/>
      <c r="N56" s="125">
        <f>F56*I56</f>
        <v>0</v>
      </c>
      <c r="O56"/>
      <c r="P56" s="101"/>
      <c r="Q56" s="167"/>
    </row>
    <row r="57" spans="1:17" ht="17.25" hidden="1" customHeight="1" thickBot="1" x14ac:dyDescent="0.3">
      <c r="A57" s="541"/>
      <c r="B57" s="85"/>
      <c r="C57" s="86"/>
      <c r="D57" s="86"/>
      <c r="E57" s="86"/>
      <c r="F57" s="87"/>
      <c r="G57" s="160"/>
      <c r="H57" s="161"/>
      <c r="I57" s="165"/>
      <c r="J57" s="166"/>
      <c r="K57" s="163">
        <f>I57*G57/100</f>
        <v>0</v>
      </c>
      <c r="L57" s="164">
        <f>I57*H57/100</f>
        <v>0</v>
      </c>
      <c r="M57"/>
      <c r="N57" s="106">
        <f>F57*I57</f>
        <v>0</v>
      </c>
      <c r="O57"/>
      <c r="P57" s="101"/>
      <c r="Q57" s="167"/>
    </row>
    <row r="58" spans="1:17" ht="17.25" customHeight="1" thickBot="1" x14ac:dyDescent="0.3">
      <c r="A58" s="541"/>
      <c r="B58" s="542" t="s">
        <v>110</v>
      </c>
      <c r="C58" s="542"/>
      <c r="D58" s="542"/>
      <c r="E58" s="542"/>
      <c r="F58" s="542"/>
      <c r="G58" s="542"/>
      <c r="H58" s="542"/>
      <c r="I58" s="542"/>
      <c r="J58" s="168"/>
      <c r="K58" s="169">
        <f>SUM(K53:K57)</f>
        <v>0</v>
      </c>
      <c r="L58" s="170">
        <f>SUM(L53:L57)</f>
        <v>0</v>
      </c>
      <c r="M58"/>
      <c r="N58" s="171"/>
      <c r="O58"/>
      <c r="P58" s="136"/>
    </row>
    <row r="59" spans="1:17" ht="17.25" customHeight="1" thickTop="1" x14ac:dyDescent="0.25">
      <c r="A59" s="146"/>
      <c r="B59" s="146"/>
      <c r="C59" s="146"/>
      <c r="D59" s="146"/>
      <c r="E59" s="146"/>
      <c r="F59" s="146"/>
      <c r="G59" s="146"/>
      <c r="H59" s="146"/>
      <c r="I59" s="146"/>
      <c r="J59" s="146"/>
      <c r="K59" s="146"/>
      <c r="L59" s="146"/>
      <c r="M59"/>
      <c r="N59"/>
      <c r="O59"/>
      <c r="P59" s="136"/>
    </row>
    <row r="60" spans="1:17" ht="30.75" customHeight="1" x14ac:dyDescent="0.25">
      <c r="A60" s="146"/>
      <c r="B60" s="544" t="s">
        <v>126</v>
      </c>
      <c r="C60" s="544"/>
      <c r="D60" s="544"/>
      <c r="E60" s="544"/>
      <c r="F60" s="544"/>
      <c r="G60" s="544"/>
      <c r="H60" s="544"/>
      <c r="I60" s="544"/>
      <c r="J60" s="172"/>
      <c r="K60" s="173">
        <f>K27+K34+K45+K58</f>
        <v>0</v>
      </c>
      <c r="L60" s="173">
        <f>L27+L34+L45+L58</f>
        <v>0</v>
      </c>
      <c r="M60"/>
      <c r="N60" s="174">
        <f>N14+N18+N24+N29+N36+N52</f>
        <v>0</v>
      </c>
      <c r="O60"/>
      <c r="P60" s="136"/>
    </row>
    <row r="61" spans="1:17" ht="47.25" customHeight="1" x14ac:dyDescent="0.25">
      <c r="A61" s="545" t="s">
        <v>331</v>
      </c>
      <c r="B61" s="545"/>
      <c r="C61" s="545"/>
      <c r="D61" s="545"/>
      <c r="E61" s="545"/>
      <c r="F61" s="545"/>
      <c r="G61" s="545"/>
      <c r="H61" s="545"/>
      <c r="I61" s="545"/>
      <c r="J61" s="545"/>
      <c r="K61" s="545"/>
      <c r="L61" s="545"/>
      <c r="M61" s="545"/>
      <c r="N61" s="545"/>
      <c r="O61" s="545"/>
      <c r="P61" s="545"/>
    </row>
    <row r="62" spans="1:17" ht="15" x14ac:dyDescent="0.25">
      <c r="A62" s="546" t="s">
        <v>127</v>
      </c>
      <c r="B62" s="546"/>
      <c r="C62" s="546"/>
      <c r="D62" s="546"/>
      <c r="E62" s="546"/>
      <c r="F62" s="546"/>
      <c r="G62" s="546"/>
      <c r="H62" s="546"/>
      <c r="I62" s="546"/>
      <c r="J62" s="546"/>
      <c r="K62" s="546"/>
      <c r="L62" s="546"/>
      <c r="M62" s="546"/>
      <c r="N62" s="546"/>
      <c r="O62"/>
      <c r="P62"/>
    </row>
    <row r="63" spans="1:17" ht="15" x14ac:dyDescent="0.25">
      <c r="A63" s="546"/>
      <c r="B63" s="546"/>
      <c r="C63" s="546"/>
      <c r="D63" s="546"/>
      <c r="E63" s="546"/>
      <c r="F63" s="546"/>
      <c r="G63" s="546"/>
      <c r="H63" s="546"/>
      <c r="I63" s="546"/>
      <c r="J63" s="546"/>
      <c r="K63" s="546"/>
      <c r="L63" s="546"/>
      <c r="M63" s="546"/>
      <c r="N63" s="546"/>
      <c r="O63"/>
      <c r="P63"/>
    </row>
    <row r="64" spans="1:17" ht="17.25" customHeight="1" x14ac:dyDescent="0.25">
      <c r="A64" s="543" t="s">
        <v>128</v>
      </c>
      <c r="B64" s="543"/>
      <c r="C64" s="543"/>
      <c r="D64" s="543"/>
      <c r="E64" s="543"/>
      <c r="F64" s="543"/>
      <c r="G64" s="543"/>
      <c r="H64" s="543"/>
      <c r="I64" s="543"/>
      <c r="J64" s="543"/>
      <c r="K64" s="543"/>
      <c r="L64" s="543"/>
      <c r="M64" s="543"/>
      <c r="N64" s="543"/>
      <c r="O64" s="543"/>
      <c r="P64" s="543"/>
    </row>
    <row r="65" spans="1:16" ht="17.25" customHeight="1" x14ac:dyDescent="0.25">
      <c r="A65" s="511"/>
      <c r="B65" s="511"/>
      <c r="C65" s="511"/>
      <c r="D65" s="511"/>
      <c r="E65" s="511"/>
      <c r="F65" s="511"/>
      <c r="G65" s="511"/>
      <c r="H65" s="511"/>
      <c r="I65" s="511"/>
      <c r="J65" s="511"/>
      <c r="K65" s="511"/>
      <c r="L65" s="511"/>
      <c r="M65" s="511"/>
      <c r="N65" s="511"/>
      <c r="O65" s="511"/>
      <c r="P65" s="511"/>
    </row>
    <row r="66" spans="1:16" ht="17.25" customHeight="1" x14ac:dyDescent="0.25">
      <c r="A66" s="511"/>
      <c r="B66" s="511"/>
      <c r="C66" s="511"/>
      <c r="D66" s="511"/>
      <c r="E66" s="511"/>
      <c r="F66" s="511"/>
      <c r="G66" s="511"/>
      <c r="H66" s="511"/>
      <c r="I66" s="511"/>
      <c r="J66" s="511"/>
      <c r="K66" s="511"/>
      <c r="L66" s="511"/>
      <c r="M66" s="511"/>
      <c r="N66" s="511"/>
      <c r="O66" s="511"/>
      <c r="P66" s="511"/>
    </row>
    <row r="67" spans="1:16" ht="17.25" customHeight="1" x14ac:dyDescent="0.25">
      <c r="A67" s="511"/>
      <c r="B67" s="511"/>
      <c r="C67" s="511"/>
      <c r="D67" s="511"/>
      <c r="E67" s="511"/>
      <c r="F67" s="511"/>
      <c r="G67" s="511"/>
      <c r="H67" s="511"/>
      <c r="I67" s="511"/>
      <c r="J67" s="511"/>
      <c r="K67" s="511"/>
      <c r="L67" s="511"/>
      <c r="M67" s="511"/>
      <c r="N67" s="511"/>
      <c r="O67" s="511"/>
      <c r="P67" s="511"/>
    </row>
    <row r="68" spans="1:16" ht="17.25" customHeight="1" x14ac:dyDescent="0.25">
      <c r="A68" s="511"/>
      <c r="B68" s="511"/>
      <c r="C68" s="511"/>
      <c r="D68" s="511"/>
      <c r="E68" s="511"/>
      <c r="F68" s="511"/>
      <c r="G68" s="511"/>
      <c r="H68" s="511"/>
      <c r="I68" s="511"/>
      <c r="J68" s="511"/>
      <c r="K68" s="511"/>
      <c r="L68" s="511"/>
      <c r="M68" s="511"/>
      <c r="N68" s="511"/>
      <c r="O68" s="511"/>
      <c r="P68" s="511"/>
    </row>
    <row r="69" spans="1:16" ht="17.25" customHeight="1" x14ac:dyDescent="0.25">
      <c r="A69" s="511"/>
      <c r="B69" s="511"/>
      <c r="C69" s="511"/>
      <c r="D69" s="511"/>
      <c r="E69" s="511"/>
      <c r="F69" s="511"/>
      <c r="G69" s="511"/>
      <c r="H69" s="511"/>
      <c r="I69" s="511"/>
      <c r="J69" s="511"/>
      <c r="K69" s="511"/>
      <c r="L69" s="511"/>
      <c r="M69" s="511"/>
      <c r="N69" s="511"/>
      <c r="O69" s="511"/>
      <c r="P69" s="511"/>
    </row>
    <row r="70" spans="1:16" ht="17.25" customHeight="1" x14ac:dyDescent="0.25">
      <c r="A70" s="511"/>
      <c r="B70" s="511"/>
      <c r="C70" s="511"/>
      <c r="D70" s="511"/>
      <c r="E70" s="511"/>
      <c r="F70" s="511"/>
      <c r="G70" s="511"/>
      <c r="H70" s="511"/>
      <c r="I70" s="511"/>
      <c r="J70" s="511"/>
      <c r="K70" s="511"/>
      <c r="L70" s="511"/>
      <c r="M70" s="511"/>
      <c r="N70" s="511"/>
      <c r="O70" s="511"/>
      <c r="P70" s="511"/>
    </row>
    <row r="71" spans="1:16" ht="17.25" customHeight="1" x14ac:dyDescent="0.25">
      <c r="A71" s="511"/>
      <c r="B71" s="511"/>
      <c r="C71" s="511"/>
      <c r="D71" s="511"/>
      <c r="E71" s="511"/>
      <c r="F71" s="511"/>
      <c r="G71" s="511"/>
      <c r="H71" s="511"/>
      <c r="I71" s="511"/>
      <c r="J71" s="511"/>
      <c r="K71" s="511"/>
      <c r="L71" s="511"/>
      <c r="M71" s="511"/>
      <c r="N71" s="511"/>
      <c r="O71" s="511"/>
      <c r="P71" s="511"/>
    </row>
    <row r="72" spans="1:16" ht="17.25" customHeight="1" x14ac:dyDescent="0.25">
      <c r="A72" s="511"/>
      <c r="B72" s="511"/>
      <c r="C72" s="511"/>
      <c r="D72" s="511"/>
      <c r="E72" s="511"/>
      <c r="F72" s="511"/>
      <c r="G72" s="511"/>
      <c r="H72" s="511"/>
      <c r="I72" s="511"/>
      <c r="J72" s="511"/>
      <c r="K72" s="511"/>
      <c r="L72" s="511"/>
      <c r="M72" s="511"/>
      <c r="N72" s="511"/>
      <c r="O72" s="511"/>
      <c r="P72" s="511"/>
    </row>
    <row r="73" spans="1:16" ht="17.25" customHeight="1" x14ac:dyDescent="0.25">
      <c r="A73" s="511"/>
      <c r="B73" s="511"/>
      <c r="C73" s="511"/>
      <c r="D73" s="511"/>
      <c r="E73" s="511"/>
      <c r="F73" s="511"/>
      <c r="G73" s="511"/>
      <c r="H73" s="511"/>
      <c r="I73" s="511"/>
      <c r="J73" s="511"/>
      <c r="K73" s="511"/>
      <c r="L73" s="511"/>
      <c r="M73" s="511"/>
      <c r="N73" s="511"/>
      <c r="O73" s="511"/>
      <c r="P73" s="511"/>
    </row>
    <row r="74" spans="1:16" ht="17.25" customHeight="1" x14ac:dyDescent="0.25">
      <c r="A74" s="511"/>
      <c r="B74" s="511"/>
      <c r="C74" s="511"/>
      <c r="D74" s="511"/>
      <c r="E74" s="511"/>
      <c r="F74" s="511"/>
      <c r="G74" s="511"/>
      <c r="H74" s="511"/>
      <c r="I74" s="511"/>
      <c r="J74" s="511"/>
      <c r="K74" s="511"/>
      <c r="L74" s="511"/>
      <c r="M74" s="511"/>
      <c r="N74" s="511"/>
      <c r="O74" s="511"/>
      <c r="P74" s="511"/>
    </row>
    <row r="75" spans="1:16" ht="17.25" customHeight="1" x14ac:dyDescent="0.25">
      <c r="A75" s="511"/>
      <c r="B75" s="511"/>
      <c r="C75" s="511"/>
      <c r="D75" s="511"/>
      <c r="E75" s="511"/>
      <c r="F75" s="511"/>
      <c r="G75" s="511"/>
      <c r="H75" s="511"/>
      <c r="I75" s="511"/>
      <c r="J75" s="511"/>
      <c r="K75" s="511"/>
      <c r="L75" s="511"/>
      <c r="M75" s="511"/>
      <c r="N75" s="511"/>
      <c r="O75" s="511"/>
      <c r="P75" s="511"/>
    </row>
    <row r="76" spans="1:16" ht="17.25" customHeight="1" x14ac:dyDescent="0.25">
      <c r="A76" s="511"/>
      <c r="B76" s="511"/>
      <c r="C76" s="511"/>
      <c r="D76" s="511"/>
      <c r="E76" s="511"/>
      <c r="F76" s="511"/>
      <c r="G76" s="511"/>
      <c r="H76" s="511"/>
      <c r="I76" s="511"/>
      <c r="J76" s="511"/>
      <c r="K76" s="511"/>
      <c r="L76" s="511"/>
      <c r="M76" s="511"/>
      <c r="N76" s="511"/>
      <c r="O76" s="511"/>
      <c r="P76" s="511"/>
    </row>
    <row r="77" spans="1:16" ht="17.25" customHeight="1" x14ac:dyDescent="0.25">
      <c r="A77" s="511"/>
      <c r="B77" s="511"/>
      <c r="C77" s="511"/>
      <c r="D77" s="511"/>
      <c r="E77" s="511"/>
      <c r="F77" s="511"/>
      <c r="G77" s="511"/>
      <c r="H77" s="511"/>
      <c r="I77" s="511"/>
      <c r="J77" s="511"/>
      <c r="K77" s="511"/>
      <c r="L77" s="511"/>
      <c r="M77" s="511"/>
      <c r="N77" s="511"/>
      <c r="O77" s="511"/>
      <c r="P77" s="511"/>
    </row>
    <row r="78" spans="1:16" ht="17.25" customHeight="1" x14ac:dyDescent="0.25">
      <c r="A78" s="511"/>
      <c r="B78" s="511"/>
      <c r="C78" s="511"/>
      <c r="D78" s="511"/>
      <c r="E78" s="511"/>
      <c r="F78" s="511"/>
      <c r="G78" s="511"/>
      <c r="H78" s="511"/>
      <c r="I78" s="511"/>
      <c r="J78" s="511"/>
      <c r="K78" s="511"/>
      <c r="L78" s="511"/>
      <c r="M78" s="511"/>
      <c r="N78" s="511"/>
      <c r="O78" s="511"/>
      <c r="P78" s="511"/>
    </row>
    <row r="79" spans="1:16" ht="17.25" customHeight="1" x14ac:dyDescent="0.25">
      <c r="A79" s="511"/>
      <c r="B79" s="511"/>
      <c r="C79" s="511"/>
      <c r="D79" s="511"/>
      <c r="E79" s="511"/>
      <c r="F79" s="511"/>
      <c r="G79" s="511"/>
      <c r="H79" s="511"/>
      <c r="I79" s="511"/>
      <c r="J79" s="511"/>
      <c r="K79" s="511"/>
      <c r="L79" s="511"/>
      <c r="M79" s="511"/>
      <c r="N79" s="511"/>
      <c r="O79" s="511"/>
      <c r="P79" s="511"/>
    </row>
  </sheetData>
  <mergeCells count="53">
    <mergeCell ref="A64:P64"/>
    <mergeCell ref="A65:P79"/>
    <mergeCell ref="Q49:Q51"/>
    <mergeCell ref="P52:Q52"/>
    <mergeCell ref="B58:I58"/>
    <mergeCell ref="B60:I60"/>
    <mergeCell ref="A61:P61"/>
    <mergeCell ref="A62:N63"/>
    <mergeCell ref="H49:H51"/>
    <mergeCell ref="I49:I51"/>
    <mergeCell ref="N49:N51"/>
    <mergeCell ref="P49:P51"/>
    <mergeCell ref="F49:F51"/>
    <mergeCell ref="K49:K51"/>
    <mergeCell ref="L49:L51"/>
    <mergeCell ref="G49:G51"/>
    <mergeCell ref="A14:A27"/>
    <mergeCell ref="B27:I27"/>
    <mergeCell ref="B34:I34"/>
    <mergeCell ref="B45:I45"/>
    <mergeCell ref="B47:L47"/>
    <mergeCell ref="B24:I24"/>
    <mergeCell ref="A49:A58"/>
    <mergeCell ref="B49:B51"/>
    <mergeCell ref="C49:C51"/>
    <mergeCell ref="D49:D51"/>
    <mergeCell ref="E49:E51"/>
    <mergeCell ref="N10:N13"/>
    <mergeCell ref="P10:P13"/>
    <mergeCell ref="Q10:Q13"/>
    <mergeCell ref="B14:I14"/>
    <mergeCell ref="B11:B13"/>
    <mergeCell ref="C11:C13"/>
    <mergeCell ref="D11:D13"/>
    <mergeCell ref="E11:E13"/>
    <mergeCell ref="I11:I13"/>
    <mergeCell ref="P14:Q14"/>
    <mergeCell ref="R14:R17"/>
    <mergeCell ref="R24:R26"/>
    <mergeCell ref="B18:I18"/>
    <mergeCell ref="R18:R23"/>
    <mergeCell ref="K11:K13"/>
    <mergeCell ref="L11:L13"/>
    <mergeCell ref="B10:J10"/>
    <mergeCell ref="K10:L10"/>
    <mergeCell ref="F11:F13"/>
    <mergeCell ref="G11:G13"/>
    <mergeCell ref="H11:H13"/>
    <mergeCell ref="A1:Q1"/>
    <mergeCell ref="A3:Q4"/>
    <mergeCell ref="A5:Q5"/>
    <mergeCell ref="A7:Q7"/>
    <mergeCell ref="A9:J9"/>
  </mergeCells>
  <conditionalFormatting sqref="R14 R18 R24">
    <cfRule type="cellIs" dxfId="3" priority="1" stopIfTrue="1" operator="equal">
      <formula>"attention proratisation à faire onglet 4"</formula>
    </cfRule>
    <cfRule type="cellIs" dxfId="2" priority="2" stopIfTrue="1" operator="equal">
      <formula>"ETP ok"</formula>
    </cfRule>
  </conditionalFormatting>
  <printOptions horizontalCentered="1"/>
  <pageMargins left="0" right="0" top="0.78740157480315009" bottom="0.78740157480315009" header="0.39370078740157505" footer="0.39370078740157505"/>
  <pageSetup paperSize="9" fitToWidth="0" fitToHeight="0" orientation="landscape"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GV58"/>
  <sheetViews>
    <sheetView topLeftCell="A56" workbookViewId="0">
      <selection activeCell="E8" sqref="E8"/>
    </sheetView>
  </sheetViews>
  <sheetFormatPr baseColWidth="10" defaultColWidth="12.140625" defaultRowHeight="15" x14ac:dyDescent="0.25"/>
  <cols>
    <col min="1" max="1" width="13.85546875" style="42" customWidth="1"/>
    <col min="2" max="2" width="48.42578125" style="42" customWidth="1"/>
    <col min="3" max="3" width="23" style="42" customWidth="1"/>
    <col min="4" max="4" width="25.85546875" style="212" customWidth="1"/>
    <col min="5" max="5" width="19" style="212" customWidth="1"/>
    <col min="6" max="6" width="16" style="213" customWidth="1"/>
    <col min="7" max="7" width="50" style="213" customWidth="1"/>
    <col min="8" max="8" width="23" style="213" customWidth="1"/>
    <col min="9" max="9" width="12.140625" style="212" customWidth="1"/>
    <col min="10" max="203" width="12.140625" style="213" customWidth="1"/>
    <col min="204" max="16384" width="12.140625" style="42"/>
  </cols>
  <sheetData>
    <row r="1" spans="1:204" customFormat="1" x14ac:dyDescent="0.25">
      <c r="A1" s="549" t="s">
        <v>54</v>
      </c>
      <c r="B1" s="549"/>
      <c r="C1" s="549"/>
      <c r="D1" s="549"/>
      <c r="E1" s="549"/>
      <c r="F1" s="549"/>
      <c r="G1" s="549"/>
      <c r="H1" s="549"/>
    </row>
    <row r="2" spans="1:204" customFormat="1" x14ac:dyDescent="0.25"/>
    <row r="3" spans="1:204" customFormat="1" ht="23.25" x14ac:dyDescent="0.25">
      <c r="A3" s="550" t="s">
        <v>129</v>
      </c>
      <c r="B3" s="550"/>
      <c r="C3" s="550"/>
      <c r="D3" s="550"/>
      <c r="E3" s="550"/>
      <c r="F3" s="550"/>
      <c r="G3" s="550"/>
      <c r="H3" s="550"/>
    </row>
    <row r="4" spans="1:204" s="48" customFormat="1" ht="39" customHeight="1" x14ac:dyDescent="0.35">
      <c r="D4" s="53"/>
      <c r="E4" s="53"/>
      <c r="H4" s="50"/>
    </row>
    <row r="5" spans="1:204" customFormat="1" ht="27.75" customHeight="1" x14ac:dyDescent="0.25">
      <c r="A5" s="551" t="s">
        <v>334</v>
      </c>
      <c r="B5" s="551"/>
      <c r="C5" s="551"/>
      <c r="D5" s="551"/>
      <c r="E5" s="551"/>
      <c r="F5" s="551"/>
      <c r="G5" s="551"/>
      <c r="H5" s="551"/>
    </row>
    <row r="6" spans="1:204" customFormat="1" ht="15.75" x14ac:dyDescent="0.25">
      <c r="B6" s="175"/>
      <c r="C6" s="175"/>
      <c r="D6" s="175"/>
      <c r="E6" s="175"/>
      <c r="F6" s="175"/>
      <c r="G6" s="175"/>
      <c r="H6" s="175"/>
    </row>
    <row r="7" spans="1:204" customFormat="1" x14ac:dyDescent="0.25"/>
    <row r="8" spans="1:204" customFormat="1" ht="31.5" customHeight="1" x14ac:dyDescent="0.25">
      <c r="B8" s="176" t="s">
        <v>130</v>
      </c>
      <c r="C8" s="69"/>
      <c r="D8" s="78"/>
      <c r="E8" s="78"/>
      <c r="F8" s="177"/>
      <c r="G8" s="178" t="s">
        <v>131</v>
      </c>
    </row>
    <row r="9" spans="1:204" customFormat="1" x14ac:dyDescent="0.25"/>
    <row r="10" spans="1:204" customFormat="1" ht="7.5" customHeight="1" x14ac:dyDescent="0.25">
      <c r="G10" s="175"/>
      <c r="H10" s="175"/>
    </row>
    <row r="11" spans="1:204" customFormat="1" ht="18.75" customHeight="1" x14ac:dyDescent="0.25">
      <c r="A11" s="552" t="s">
        <v>132</v>
      </c>
      <c r="B11" s="552" t="s">
        <v>133</v>
      </c>
      <c r="C11" s="553" t="s">
        <v>134</v>
      </c>
      <c r="D11" s="179"/>
      <c r="E11" s="179"/>
      <c r="F11" s="552" t="s">
        <v>132</v>
      </c>
      <c r="G11" s="552" t="s">
        <v>133</v>
      </c>
      <c r="H11" s="553" t="s">
        <v>135</v>
      </c>
    </row>
    <row r="12" spans="1:204" customFormat="1" ht="15" customHeight="1" x14ac:dyDescent="0.25">
      <c r="A12" s="552"/>
      <c r="B12" s="552"/>
      <c r="C12" s="553"/>
      <c r="D12" s="179"/>
      <c r="E12" s="179"/>
      <c r="F12" s="552"/>
      <c r="G12" s="552"/>
      <c r="H12" s="553"/>
    </row>
    <row r="13" spans="1:204" s="188" customFormat="1" ht="20.100000000000001" customHeight="1" x14ac:dyDescent="0.25">
      <c r="A13" s="180">
        <v>60</v>
      </c>
      <c r="B13" s="181" t="s">
        <v>136</v>
      </c>
      <c r="C13" s="182"/>
      <c r="D13" s="183"/>
      <c r="E13" s="183"/>
      <c r="F13" s="180">
        <v>70</v>
      </c>
      <c r="G13" s="180" t="s">
        <v>137</v>
      </c>
      <c r="H13" s="184">
        <f>H47</f>
        <v>0</v>
      </c>
      <c r="I13" s="185"/>
      <c r="J13" s="186"/>
      <c r="K13" s="186"/>
      <c r="L13" s="186"/>
      <c r="M13" s="186"/>
      <c r="N13" s="186"/>
      <c r="O13" s="186"/>
      <c r="P13" s="186"/>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c r="BV13" s="185"/>
      <c r="BW13" s="185"/>
      <c r="BX13" s="185"/>
      <c r="BY13" s="185"/>
      <c r="BZ13" s="185"/>
      <c r="CA13" s="185"/>
      <c r="CB13" s="185"/>
      <c r="CC13" s="185"/>
      <c r="CD13" s="185"/>
      <c r="CE13" s="185"/>
      <c r="CF13" s="185"/>
      <c r="CG13" s="185"/>
      <c r="CH13" s="185"/>
      <c r="CI13" s="185"/>
      <c r="CJ13" s="185"/>
      <c r="CK13" s="185"/>
      <c r="CL13" s="185"/>
      <c r="CM13" s="185"/>
      <c r="CN13" s="185"/>
      <c r="CO13" s="185"/>
      <c r="CP13" s="185"/>
      <c r="CQ13" s="185"/>
      <c r="CR13" s="185"/>
      <c r="CS13" s="185"/>
      <c r="CT13" s="185"/>
      <c r="CU13" s="185"/>
      <c r="CV13" s="185"/>
      <c r="CW13" s="185"/>
      <c r="CX13" s="185"/>
      <c r="CY13" s="185"/>
      <c r="CZ13" s="185"/>
      <c r="DA13" s="185"/>
      <c r="DB13" s="185"/>
      <c r="DC13" s="185"/>
      <c r="DD13" s="185"/>
      <c r="DE13" s="185"/>
      <c r="DF13" s="185"/>
      <c r="DG13" s="185"/>
      <c r="DH13" s="185"/>
      <c r="DI13" s="185"/>
      <c r="DJ13" s="185"/>
      <c r="DK13" s="185"/>
      <c r="DL13" s="185"/>
      <c r="DM13" s="185"/>
      <c r="DN13" s="185"/>
      <c r="DO13" s="185"/>
      <c r="DP13" s="185"/>
      <c r="DQ13" s="185"/>
      <c r="DR13" s="185"/>
      <c r="DS13" s="185"/>
      <c r="DT13" s="185"/>
      <c r="DU13" s="185"/>
      <c r="DV13" s="185"/>
      <c r="DW13" s="185"/>
      <c r="DX13" s="185"/>
      <c r="DY13" s="185"/>
      <c r="DZ13" s="185"/>
      <c r="EA13" s="185"/>
      <c r="EB13" s="185"/>
      <c r="EC13" s="185"/>
      <c r="ED13" s="185"/>
      <c r="EE13" s="185"/>
      <c r="EF13" s="185"/>
      <c r="EG13" s="185"/>
      <c r="EH13" s="185"/>
      <c r="EI13" s="185"/>
      <c r="EJ13" s="185"/>
      <c r="EK13" s="185"/>
      <c r="EL13" s="185"/>
      <c r="EM13" s="185"/>
      <c r="EN13" s="185"/>
      <c r="EO13" s="185"/>
      <c r="EP13" s="185"/>
      <c r="EQ13" s="185"/>
      <c r="ER13" s="185"/>
      <c r="ES13" s="185"/>
      <c r="ET13" s="185"/>
      <c r="EU13" s="185"/>
      <c r="EV13" s="185"/>
      <c r="EW13" s="185"/>
      <c r="EX13" s="185"/>
      <c r="EY13" s="185"/>
      <c r="EZ13" s="185"/>
      <c r="FA13" s="185"/>
      <c r="FB13" s="185"/>
      <c r="FC13" s="185"/>
      <c r="FD13" s="185"/>
      <c r="FE13" s="185"/>
      <c r="FF13" s="185"/>
      <c r="FG13" s="185"/>
      <c r="FH13" s="185"/>
      <c r="FI13" s="185"/>
      <c r="FJ13" s="185"/>
      <c r="FK13" s="185"/>
      <c r="FL13" s="185"/>
      <c r="FM13" s="185"/>
      <c r="FN13" s="185"/>
      <c r="FO13" s="185"/>
      <c r="FP13" s="185"/>
      <c r="FQ13" s="185"/>
      <c r="FR13" s="185"/>
      <c r="FS13" s="185"/>
      <c r="FT13" s="185"/>
      <c r="FU13" s="185"/>
      <c r="FV13" s="185"/>
      <c r="FW13" s="185"/>
      <c r="FX13" s="185"/>
      <c r="FY13" s="185"/>
      <c r="FZ13" s="185"/>
      <c r="GA13" s="185"/>
      <c r="GB13" s="185"/>
      <c r="GC13" s="185"/>
      <c r="GD13" s="185"/>
      <c r="GE13" s="185"/>
      <c r="GF13" s="185"/>
      <c r="GG13" s="185"/>
      <c r="GH13" s="185"/>
      <c r="GI13" s="185"/>
      <c r="GJ13" s="185"/>
      <c r="GK13" s="185"/>
      <c r="GL13" s="185"/>
      <c r="GM13" s="185"/>
      <c r="GN13" s="185"/>
      <c r="GO13" s="185"/>
      <c r="GP13" s="185"/>
      <c r="GQ13" s="185"/>
      <c r="GR13" s="185"/>
      <c r="GS13" s="185"/>
      <c r="GT13" s="185"/>
      <c r="GU13" s="185"/>
      <c r="GV13" s="187"/>
    </row>
    <row r="14" spans="1:204" s="53" customFormat="1" ht="20.100000000000001" customHeight="1" x14ac:dyDescent="0.2">
      <c r="A14" s="189">
        <v>61</v>
      </c>
      <c r="B14" s="190" t="s">
        <v>138</v>
      </c>
      <c r="C14" s="191"/>
      <c r="D14" s="183"/>
      <c r="E14" s="183"/>
      <c r="F14" s="192"/>
      <c r="G14" s="192"/>
      <c r="H14" s="193"/>
    </row>
    <row r="15" spans="1:204" s="53" customFormat="1" ht="20.100000000000001" customHeight="1" x14ac:dyDescent="0.2">
      <c r="A15" s="180">
        <v>62</v>
      </c>
      <c r="B15" s="181" t="s">
        <v>139</v>
      </c>
      <c r="C15" s="182"/>
      <c r="D15" s="183"/>
      <c r="E15" s="183"/>
      <c r="F15" s="194"/>
      <c r="G15" s="194"/>
      <c r="H15" s="195"/>
    </row>
    <row r="16" spans="1:204" s="53" customFormat="1" ht="20.100000000000001" customHeight="1" x14ac:dyDescent="0.2">
      <c r="A16" s="189">
        <v>63</v>
      </c>
      <c r="B16" s="190" t="s">
        <v>140</v>
      </c>
      <c r="C16" s="191"/>
      <c r="D16" s="196" t="s">
        <v>141</v>
      </c>
      <c r="E16" s="197">
        <f>'2_-_Organigramme_AGC_ACF'!L60</f>
        <v>0</v>
      </c>
      <c r="F16" s="198"/>
      <c r="G16" s="198"/>
      <c r="H16" s="199"/>
    </row>
    <row r="17" spans="1:203" s="53" customFormat="1" ht="20.100000000000001" customHeight="1" x14ac:dyDescent="0.2">
      <c r="A17" s="180">
        <v>64</v>
      </c>
      <c r="B17" s="181" t="s">
        <v>142</v>
      </c>
      <c r="C17" s="182"/>
      <c r="D17" s="196" t="s">
        <v>141</v>
      </c>
      <c r="E17" s="197">
        <f>'2_-_Organigramme_AGC_ACF'!K60</f>
        <v>0</v>
      </c>
      <c r="F17" s="180">
        <v>74</v>
      </c>
      <c r="G17" s="180" t="s">
        <v>143</v>
      </c>
      <c r="H17" s="184">
        <f>H58</f>
        <v>0</v>
      </c>
    </row>
    <row r="18" spans="1:203" ht="20.100000000000001" customHeight="1" x14ac:dyDescent="0.25">
      <c r="A18" s="189">
        <v>65</v>
      </c>
      <c r="B18" s="190" t="s">
        <v>144</v>
      </c>
      <c r="C18" s="191"/>
      <c r="D18" s="200"/>
      <c r="E18" s="200"/>
      <c r="F18" s="180">
        <v>75</v>
      </c>
      <c r="G18" s="180" t="s">
        <v>145</v>
      </c>
      <c r="H18" s="201"/>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53"/>
      <c r="FC18" s="53"/>
      <c r="FD18" s="53"/>
      <c r="FE18" s="53"/>
      <c r="FF18" s="53"/>
      <c r="FG18" s="53"/>
      <c r="FH18" s="53"/>
      <c r="FI18" s="53"/>
      <c r="FJ18" s="53"/>
      <c r="FK18" s="53"/>
      <c r="FL18" s="53"/>
      <c r="FM18" s="53"/>
      <c r="FN18" s="53"/>
      <c r="FO18" s="53"/>
      <c r="FP18" s="53"/>
      <c r="FQ18" s="53"/>
      <c r="FR18" s="53"/>
      <c r="FS18" s="53"/>
      <c r="FT18" s="53"/>
      <c r="FU18" s="53"/>
      <c r="FV18" s="53"/>
      <c r="FW18" s="53"/>
      <c r="FX18" s="53"/>
      <c r="FY18" s="53"/>
      <c r="FZ18" s="53"/>
      <c r="GA18" s="53"/>
      <c r="GB18" s="53"/>
      <c r="GC18" s="53"/>
      <c r="GD18" s="53"/>
      <c r="GE18" s="53"/>
      <c r="GF18" s="53"/>
      <c r="GG18" s="53"/>
      <c r="GH18" s="53"/>
      <c r="GI18" s="53"/>
      <c r="GJ18" s="53"/>
      <c r="GK18" s="53"/>
      <c r="GL18" s="53"/>
      <c r="GM18" s="53"/>
      <c r="GN18" s="53"/>
      <c r="GO18" s="53"/>
      <c r="GP18" s="53"/>
      <c r="GQ18" s="53"/>
      <c r="GR18" s="53"/>
      <c r="GS18" s="53"/>
      <c r="GT18" s="53"/>
      <c r="GU18" s="53"/>
    </row>
    <row r="19" spans="1:203" ht="20.100000000000001" customHeight="1" x14ac:dyDescent="0.25">
      <c r="A19" s="180">
        <v>66</v>
      </c>
      <c r="B19" s="181" t="s">
        <v>146</v>
      </c>
      <c r="C19" s="182"/>
      <c r="D19" s="200"/>
      <c r="E19" s="200"/>
      <c r="F19" s="189">
        <v>76</v>
      </c>
      <c r="G19" s="189" t="s">
        <v>147</v>
      </c>
      <c r="H19" s="202"/>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c r="FI19" s="53"/>
      <c r="FJ19" s="53"/>
      <c r="FK19" s="53"/>
      <c r="FL19" s="53"/>
      <c r="FM19" s="53"/>
      <c r="FN19" s="53"/>
      <c r="FO19" s="53"/>
      <c r="FP19" s="53"/>
      <c r="FQ19" s="53"/>
      <c r="FR19" s="53"/>
      <c r="FS19" s="53"/>
      <c r="FT19" s="53"/>
      <c r="FU19" s="53"/>
      <c r="FV19" s="53"/>
      <c r="FW19" s="53"/>
      <c r="FX19" s="53"/>
      <c r="FY19" s="53"/>
      <c r="FZ19" s="53"/>
      <c r="GA19" s="53"/>
      <c r="GB19" s="53"/>
      <c r="GC19" s="53"/>
      <c r="GD19" s="53"/>
      <c r="GE19" s="53"/>
      <c r="GF19" s="53"/>
      <c r="GG19" s="53"/>
      <c r="GH19" s="53"/>
      <c r="GI19" s="53"/>
      <c r="GJ19" s="53"/>
      <c r="GK19" s="53"/>
      <c r="GL19" s="53"/>
      <c r="GM19" s="53"/>
      <c r="GN19" s="53"/>
      <c r="GO19" s="53"/>
      <c r="GP19" s="53"/>
      <c r="GQ19" s="53"/>
      <c r="GR19" s="53"/>
      <c r="GS19" s="53"/>
      <c r="GT19" s="53"/>
      <c r="GU19" s="53"/>
    </row>
    <row r="20" spans="1:203" ht="20.100000000000001" customHeight="1" x14ac:dyDescent="0.25">
      <c r="A20" s="189">
        <v>67</v>
      </c>
      <c r="B20" s="190" t="s">
        <v>148</v>
      </c>
      <c r="C20" s="191"/>
      <c r="D20" s="200"/>
      <c r="E20" s="200"/>
      <c r="F20" s="180">
        <v>77</v>
      </c>
      <c r="G20" s="180" t="s">
        <v>149</v>
      </c>
      <c r="H20" s="201"/>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53"/>
      <c r="CG20" s="53"/>
      <c r="CH20" s="53"/>
      <c r="CI20" s="53"/>
      <c r="CJ20" s="53"/>
      <c r="CK20" s="53"/>
      <c r="CL20" s="53"/>
      <c r="CM20" s="53"/>
      <c r="CN20" s="53"/>
      <c r="CO20" s="53"/>
      <c r="CP20" s="53"/>
      <c r="CQ20" s="53"/>
      <c r="CR20" s="53"/>
      <c r="CS20" s="53"/>
      <c r="CT20" s="53"/>
      <c r="CU20" s="53"/>
      <c r="CV20" s="53"/>
      <c r="CW20" s="53"/>
      <c r="CX20" s="53"/>
      <c r="CY20" s="53"/>
      <c r="CZ20" s="53"/>
      <c r="DA20" s="53"/>
      <c r="DB20" s="53"/>
      <c r="DC20" s="53"/>
      <c r="DD20" s="53"/>
      <c r="DE20" s="53"/>
      <c r="DF20" s="53"/>
      <c r="DG20" s="53"/>
      <c r="DH20" s="53"/>
      <c r="DI20" s="53"/>
      <c r="DJ20" s="53"/>
      <c r="DK20" s="53"/>
      <c r="DL20" s="53"/>
      <c r="DM20" s="53"/>
      <c r="DN20" s="53"/>
      <c r="DO20" s="53"/>
      <c r="DP20" s="53"/>
      <c r="DQ20" s="53"/>
      <c r="DR20" s="53"/>
      <c r="DS20" s="53"/>
      <c r="DT20" s="53"/>
      <c r="DU20" s="53"/>
      <c r="DV20" s="53"/>
      <c r="DW20" s="53"/>
      <c r="DX20" s="53"/>
      <c r="DY20" s="53"/>
      <c r="DZ20" s="53"/>
      <c r="EA20" s="53"/>
      <c r="EB20" s="53"/>
      <c r="EC20" s="53"/>
      <c r="ED20" s="53"/>
      <c r="EE20" s="53"/>
      <c r="EF20" s="53"/>
      <c r="EG20" s="53"/>
      <c r="EH20" s="53"/>
      <c r="EI20" s="53"/>
      <c r="EJ20" s="53"/>
      <c r="EK20" s="53"/>
      <c r="EL20" s="53"/>
      <c r="EM20" s="53"/>
      <c r="EN20" s="53"/>
      <c r="EO20" s="53"/>
      <c r="EP20" s="53"/>
      <c r="EQ20" s="53"/>
      <c r="ER20" s="53"/>
      <c r="ES20" s="53"/>
      <c r="ET20" s="53"/>
      <c r="EU20" s="53"/>
      <c r="EV20" s="53"/>
      <c r="EW20" s="53"/>
      <c r="EX20" s="53"/>
      <c r="EY20" s="53"/>
      <c r="EZ20" s="53"/>
      <c r="FA20" s="53"/>
      <c r="FB20" s="53"/>
      <c r="FC20" s="53"/>
      <c r="FD20" s="53"/>
      <c r="FE20" s="53"/>
      <c r="FF20" s="53"/>
      <c r="FG20" s="53"/>
      <c r="FH20" s="53"/>
      <c r="FI20" s="53"/>
      <c r="FJ20" s="53"/>
      <c r="FK20" s="53"/>
      <c r="FL20" s="53"/>
      <c r="FM20" s="53"/>
      <c r="FN20" s="53"/>
      <c r="FO20" s="53"/>
      <c r="FP20" s="53"/>
      <c r="FQ20" s="53"/>
      <c r="FR20" s="53"/>
      <c r="FS20" s="53"/>
      <c r="FT20" s="53"/>
      <c r="FU20" s="53"/>
      <c r="FV20" s="53"/>
      <c r="FW20" s="53"/>
      <c r="FX20" s="53"/>
      <c r="FY20" s="53"/>
      <c r="FZ20" s="53"/>
      <c r="GA20" s="53"/>
      <c r="GB20" s="53"/>
      <c r="GC20" s="53"/>
      <c r="GD20" s="53"/>
      <c r="GE20" s="53"/>
      <c r="GF20" s="53"/>
      <c r="GG20" s="53"/>
      <c r="GH20" s="53"/>
      <c r="GI20" s="53"/>
      <c r="GJ20" s="53"/>
      <c r="GK20" s="53"/>
      <c r="GL20" s="53"/>
      <c r="GM20" s="53"/>
      <c r="GN20" s="53"/>
      <c r="GO20" s="53"/>
      <c r="GP20" s="53"/>
      <c r="GQ20" s="53"/>
      <c r="GR20" s="53"/>
      <c r="GS20" s="53"/>
      <c r="GT20" s="53"/>
      <c r="GU20" s="53"/>
    </row>
    <row r="21" spans="1:203" ht="41.25" customHeight="1" x14ac:dyDescent="0.25">
      <c r="A21" s="180">
        <v>68</v>
      </c>
      <c r="B21" s="203" t="s">
        <v>150</v>
      </c>
      <c r="C21" s="182"/>
      <c r="D21" s="183"/>
      <c r="E21" s="183"/>
      <c r="F21" s="180">
        <v>78</v>
      </c>
      <c r="G21" s="180" t="s">
        <v>151</v>
      </c>
      <c r="H21" s="204"/>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c r="EW21" s="53"/>
      <c r="EX21" s="53"/>
      <c r="EY21" s="53"/>
      <c r="EZ21" s="53"/>
      <c r="FA21" s="53"/>
      <c r="FB21" s="53"/>
      <c r="FC21" s="53"/>
      <c r="FD21" s="53"/>
      <c r="FE21" s="53"/>
      <c r="FF21" s="53"/>
      <c r="FG21" s="53"/>
      <c r="FH21" s="53"/>
      <c r="FI21" s="53"/>
      <c r="FJ21" s="53"/>
      <c r="FK21" s="53"/>
      <c r="FL21" s="53"/>
      <c r="FM21" s="53"/>
      <c r="FN21" s="53"/>
      <c r="FO21" s="53"/>
      <c r="FP21" s="53"/>
      <c r="FQ21" s="53"/>
      <c r="FR21" s="53"/>
      <c r="FS21" s="53"/>
      <c r="FT21" s="53"/>
      <c r="FU21" s="53"/>
      <c r="FV21" s="53"/>
      <c r="FW21" s="53"/>
      <c r="FX21" s="53"/>
      <c r="FY21" s="53"/>
      <c r="FZ21" s="53"/>
      <c r="GA21" s="53"/>
      <c r="GB21" s="53"/>
      <c r="GC21" s="53"/>
      <c r="GD21" s="53"/>
      <c r="GE21" s="53"/>
      <c r="GF21" s="53"/>
      <c r="GG21" s="53"/>
      <c r="GH21" s="53"/>
      <c r="GI21" s="53"/>
      <c r="GJ21" s="53"/>
      <c r="GK21" s="53"/>
      <c r="GL21" s="53"/>
      <c r="GM21" s="53"/>
      <c r="GN21" s="53"/>
      <c r="GO21" s="53"/>
      <c r="GP21" s="53"/>
      <c r="GQ21" s="53"/>
      <c r="GR21" s="53"/>
      <c r="GS21" s="53"/>
      <c r="GT21" s="53"/>
      <c r="GU21" s="53"/>
    </row>
    <row r="22" spans="1:203" ht="20.100000000000001" customHeight="1" x14ac:dyDescent="0.25">
      <c r="A22" s="205">
        <v>69</v>
      </c>
      <c r="B22" s="190" t="s">
        <v>152</v>
      </c>
      <c r="C22" s="191"/>
      <c r="D22" s="206"/>
      <c r="E22" s="206"/>
      <c r="F22" s="189">
        <v>79</v>
      </c>
      <c r="G22" s="189" t="s">
        <v>153</v>
      </c>
      <c r="H22" s="191"/>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c r="DJ22" s="53"/>
      <c r="DK22" s="53"/>
      <c r="DL22" s="53"/>
      <c r="DM22" s="53"/>
      <c r="DN22" s="53"/>
      <c r="DO22" s="53"/>
      <c r="DP22" s="53"/>
      <c r="DQ22" s="53"/>
      <c r="DR22" s="53"/>
      <c r="DS22" s="53"/>
      <c r="DT22" s="53"/>
      <c r="DU22" s="53"/>
      <c r="DV22" s="53"/>
      <c r="DW22" s="53"/>
      <c r="DX22" s="53"/>
      <c r="DY22" s="53"/>
      <c r="DZ22" s="53"/>
      <c r="EA22" s="53"/>
      <c r="EB22" s="53"/>
      <c r="EC22" s="53"/>
      <c r="ED22" s="53"/>
      <c r="EE22" s="53"/>
      <c r="EF22" s="53"/>
      <c r="EG22" s="53"/>
      <c r="EH22" s="53"/>
      <c r="EI22" s="53"/>
      <c r="EJ22" s="53"/>
      <c r="EK22" s="53"/>
      <c r="EL22" s="53"/>
      <c r="EM22" s="53"/>
      <c r="EN22" s="53"/>
      <c r="EO22" s="53"/>
      <c r="EP22" s="53"/>
      <c r="EQ22" s="53"/>
      <c r="ER22" s="53"/>
      <c r="ES22" s="53"/>
      <c r="ET22" s="53"/>
      <c r="EU22" s="53"/>
      <c r="EV22" s="53"/>
      <c r="EW22" s="53"/>
      <c r="EX22" s="53"/>
      <c r="EY22" s="53"/>
      <c r="EZ22" s="53"/>
      <c r="FA22" s="53"/>
      <c r="FB22" s="53"/>
      <c r="FC22" s="53"/>
      <c r="FD22" s="53"/>
      <c r="FE22" s="53"/>
      <c r="FF22" s="53"/>
      <c r="FG22" s="53"/>
      <c r="FH22" s="53"/>
      <c r="FI22" s="53"/>
      <c r="FJ22" s="53"/>
      <c r="FK22" s="53"/>
      <c r="FL22" s="53"/>
      <c r="FM22" s="53"/>
      <c r="FN22" s="53"/>
      <c r="FO22" s="53"/>
      <c r="FP22" s="53"/>
      <c r="FQ22" s="53"/>
      <c r="FR22" s="53"/>
      <c r="FS22" s="53"/>
      <c r="FT22" s="53"/>
      <c r="FU22" s="53"/>
      <c r="FV22" s="53"/>
      <c r="FW22" s="53"/>
      <c r="FX22" s="53"/>
      <c r="FY22" s="53"/>
      <c r="FZ22" s="53"/>
      <c r="GA22" s="53"/>
      <c r="GB22" s="53"/>
      <c r="GC22" s="53"/>
      <c r="GD22" s="53"/>
      <c r="GE22" s="53"/>
      <c r="GF22" s="53"/>
      <c r="GG22" s="53"/>
      <c r="GH22" s="53"/>
      <c r="GI22" s="53"/>
      <c r="GJ22" s="53"/>
      <c r="GK22" s="53"/>
      <c r="GL22" s="53"/>
      <c r="GM22" s="53"/>
      <c r="GN22" s="53"/>
      <c r="GO22" s="53"/>
      <c r="GP22" s="53"/>
      <c r="GQ22" s="53"/>
      <c r="GR22" s="53"/>
      <c r="GS22" s="53"/>
      <c r="GT22" s="53"/>
      <c r="GU22" s="53"/>
    </row>
    <row r="23" spans="1:203" ht="24" customHeight="1" x14ac:dyDescent="0.25">
      <c r="A23" s="554" t="s">
        <v>154</v>
      </c>
      <c r="B23" s="554"/>
      <c r="C23" s="207">
        <f>C13+C14+C15+C16+C17+C18+C19+C20+C21+C22</f>
        <v>0</v>
      </c>
      <c r="D23" s="183"/>
      <c r="E23" s="183"/>
      <c r="F23" s="554" t="s">
        <v>154</v>
      </c>
      <c r="G23" s="554"/>
      <c r="H23" s="207">
        <f>SUM(H13:H22)</f>
        <v>0</v>
      </c>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c r="FQ23" s="53"/>
      <c r="FR23" s="53"/>
      <c r="FS23" s="53"/>
      <c r="FT23" s="53"/>
      <c r="FU23" s="53"/>
      <c r="FV23" s="53"/>
      <c r="FW23" s="53"/>
      <c r="FX23" s="53"/>
      <c r="FY23" s="53"/>
      <c r="FZ23" s="53"/>
      <c r="GA23" s="53"/>
      <c r="GB23" s="53"/>
      <c r="GC23" s="53"/>
      <c r="GD23" s="53"/>
      <c r="GE23" s="53"/>
      <c r="GF23" s="53"/>
      <c r="GG23" s="53"/>
      <c r="GH23" s="53"/>
      <c r="GI23" s="53"/>
      <c r="GJ23" s="53"/>
      <c r="GK23" s="53"/>
      <c r="GL23" s="53"/>
      <c r="GM23" s="53"/>
      <c r="GN23" s="53"/>
      <c r="GO23" s="53"/>
      <c r="GP23" s="53"/>
      <c r="GQ23" s="53"/>
      <c r="GR23" s="53"/>
      <c r="GS23" s="53"/>
      <c r="GT23" s="53"/>
      <c r="GU23" s="53"/>
    </row>
    <row r="24" spans="1:203" ht="18" x14ac:dyDescent="0.25">
      <c r="A24" s="208">
        <v>86</v>
      </c>
      <c r="B24" s="209" t="s">
        <v>155</v>
      </c>
      <c r="C24" s="191"/>
      <c r="D24" s="183"/>
      <c r="E24" s="183"/>
      <c r="F24" s="189">
        <v>87</v>
      </c>
      <c r="G24" s="210" t="s">
        <v>156</v>
      </c>
      <c r="H24" s="211"/>
      <c r="I24" s="53" t="str">
        <f>IF(C24=H24,"ok","attention les cptes 86 et 87 ne st pas équilibrés")</f>
        <v>ok</v>
      </c>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c r="CI24" s="53"/>
      <c r="CJ24" s="53"/>
      <c r="CK24" s="53"/>
      <c r="CL24" s="53"/>
      <c r="CM24" s="53"/>
      <c r="CN24" s="53"/>
      <c r="CO24" s="53"/>
      <c r="CP24" s="53"/>
      <c r="CQ24" s="53"/>
      <c r="CR24" s="53"/>
      <c r="CS24" s="53"/>
      <c r="CT24" s="53"/>
      <c r="CU24" s="53"/>
      <c r="CV24" s="53"/>
      <c r="CW24" s="53"/>
      <c r="CX24" s="53"/>
      <c r="CY24" s="53"/>
      <c r="CZ24" s="53"/>
      <c r="DA24" s="53"/>
      <c r="DB24" s="53"/>
      <c r="DC24" s="53"/>
      <c r="DD24" s="53"/>
      <c r="DE24" s="53"/>
      <c r="DF24" s="53"/>
      <c r="DG24" s="53"/>
      <c r="DH24" s="53"/>
      <c r="DI24" s="53"/>
      <c r="DJ24" s="53"/>
      <c r="DK24" s="53"/>
      <c r="DL24" s="53"/>
      <c r="DM24" s="53"/>
      <c r="DN24" s="53"/>
      <c r="DO24" s="53"/>
      <c r="DP24" s="53"/>
      <c r="DQ24" s="53"/>
      <c r="DR24" s="53"/>
      <c r="DS24" s="53"/>
      <c r="DT24" s="53"/>
      <c r="DU24" s="53"/>
      <c r="DV24" s="53"/>
      <c r="DW24" s="53"/>
      <c r="DX24" s="53"/>
      <c r="DY24" s="53"/>
      <c r="DZ24" s="53"/>
      <c r="EA24" s="53"/>
      <c r="EB24" s="53"/>
      <c r="EC24" s="53"/>
      <c r="ED24" s="53"/>
      <c r="EE24" s="53"/>
      <c r="EF24" s="53"/>
      <c r="EG24" s="53"/>
      <c r="EH24" s="53"/>
      <c r="EI24" s="53"/>
      <c r="EJ24" s="53"/>
      <c r="EK24" s="53"/>
      <c r="EL24" s="53"/>
      <c r="EM24" s="53"/>
      <c r="EN24" s="53"/>
      <c r="EO24" s="53"/>
      <c r="EP24" s="53"/>
      <c r="EQ24" s="53"/>
      <c r="ER24" s="53"/>
      <c r="ES24" s="53"/>
      <c r="ET24" s="53"/>
      <c r="EU24" s="53"/>
      <c r="EV24" s="53"/>
      <c r="EW24" s="53"/>
      <c r="EX24" s="53"/>
      <c r="EY24" s="53"/>
      <c r="EZ24" s="53"/>
      <c r="FA24" s="53"/>
      <c r="FB24" s="53"/>
      <c r="FC24" s="53"/>
      <c r="FD24" s="53"/>
      <c r="FE24" s="53"/>
      <c r="FF24" s="53"/>
      <c r="FG24" s="53"/>
      <c r="FH24" s="53"/>
      <c r="FI24" s="53"/>
      <c r="FJ24" s="53"/>
      <c r="FK24" s="53"/>
      <c r="FL24" s="53"/>
      <c r="FM24" s="53"/>
      <c r="FN24" s="53"/>
      <c r="FO24" s="53"/>
      <c r="FP24" s="53"/>
      <c r="FQ24" s="53"/>
      <c r="FR24" s="53"/>
      <c r="FS24" s="53"/>
      <c r="FT24" s="53"/>
      <c r="FU24" s="53"/>
      <c r="FV24" s="53"/>
      <c r="FW24" s="53"/>
      <c r="FX24" s="53"/>
      <c r="FY24" s="53"/>
      <c r="FZ24" s="53"/>
      <c r="GA24" s="53"/>
      <c r="GB24" s="53"/>
      <c r="GC24" s="53"/>
      <c r="GD24" s="53"/>
      <c r="GE24" s="53"/>
      <c r="GF24" s="53"/>
      <c r="GG24" s="53"/>
      <c r="GH24" s="53"/>
      <c r="GI24" s="53"/>
      <c r="GJ24" s="53"/>
      <c r="GK24" s="53"/>
      <c r="GL24" s="53"/>
      <c r="GM24" s="53"/>
      <c r="GN24" s="53"/>
      <c r="GO24" s="53"/>
      <c r="GP24" s="53"/>
      <c r="GQ24" s="53"/>
      <c r="GR24" s="53"/>
      <c r="GS24" s="53"/>
      <c r="GT24" s="53"/>
      <c r="GU24" s="53"/>
    </row>
    <row r="25" spans="1:203" ht="26.25" customHeight="1" x14ac:dyDescent="0.25">
      <c r="A25" s="554" t="s">
        <v>134</v>
      </c>
      <c r="B25" s="554"/>
      <c r="C25" s="207">
        <f>C23+C24</f>
        <v>0</v>
      </c>
      <c r="D25" s="183"/>
      <c r="E25" s="183"/>
      <c r="F25" s="554" t="s">
        <v>135</v>
      </c>
      <c r="G25" s="554"/>
      <c r="H25" s="207">
        <f>SUM(H23:H24)</f>
        <v>0</v>
      </c>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c r="CC25" s="5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c r="DO25" s="53"/>
      <c r="DP25" s="53"/>
      <c r="DQ25" s="53"/>
      <c r="DR25" s="53"/>
      <c r="DS25" s="53"/>
      <c r="DT25" s="53"/>
      <c r="DU25" s="53"/>
      <c r="DV25" s="53"/>
      <c r="DW25" s="53"/>
      <c r="DX25" s="53"/>
      <c r="DY25" s="53"/>
      <c r="DZ25" s="53"/>
      <c r="EA25" s="53"/>
      <c r="EB25" s="53"/>
      <c r="EC25" s="53"/>
      <c r="ED25" s="53"/>
      <c r="EE25" s="53"/>
      <c r="EF25" s="53"/>
      <c r="EG25" s="53"/>
      <c r="EH25" s="53"/>
      <c r="EI25" s="53"/>
      <c r="EJ25" s="53"/>
      <c r="EK25" s="53"/>
      <c r="EL25" s="53"/>
      <c r="EM25" s="53"/>
      <c r="EN25" s="53"/>
      <c r="EO25" s="53"/>
      <c r="EP25" s="53"/>
      <c r="EQ25" s="53"/>
      <c r="ER25" s="53"/>
      <c r="ES25" s="53"/>
      <c r="ET25" s="53"/>
      <c r="EU25" s="53"/>
      <c r="EV25" s="53"/>
      <c r="EW25" s="53"/>
      <c r="EX25" s="53"/>
      <c r="EY25" s="53"/>
      <c r="EZ25" s="53"/>
      <c r="FA25" s="53"/>
      <c r="FB25" s="53"/>
      <c r="FC25" s="53"/>
      <c r="FD25" s="53"/>
      <c r="FE25" s="53"/>
      <c r="FF25" s="53"/>
      <c r="FG25" s="53"/>
      <c r="FH25" s="53"/>
      <c r="FI25" s="53"/>
      <c r="FJ25" s="53"/>
      <c r="FK25" s="53"/>
      <c r="FL25" s="53"/>
      <c r="FM25" s="53"/>
      <c r="FN25" s="53"/>
      <c r="FO25" s="53"/>
      <c r="FP25" s="53"/>
      <c r="FQ25" s="53"/>
      <c r="FR25" s="53"/>
      <c r="FS25" s="53"/>
      <c r="FT25" s="53"/>
      <c r="FU25" s="53"/>
      <c r="FV25" s="53"/>
      <c r="FW25" s="53"/>
      <c r="FX25" s="53"/>
      <c r="FY25" s="53"/>
      <c r="FZ25" s="53"/>
      <c r="GA25" s="53"/>
      <c r="GB25" s="53"/>
      <c r="GC25" s="53"/>
      <c r="GD25" s="53"/>
      <c r="GE25" s="53"/>
      <c r="GF25" s="53"/>
      <c r="GG25" s="53"/>
      <c r="GH25" s="53"/>
      <c r="GI25" s="53"/>
      <c r="GJ25" s="53"/>
      <c r="GK25" s="53"/>
      <c r="GL25" s="53"/>
      <c r="GM25" s="53"/>
      <c r="GN25" s="53"/>
      <c r="GO25" s="53"/>
      <c r="GP25" s="53"/>
      <c r="GQ25" s="53"/>
      <c r="GR25" s="53"/>
      <c r="GS25" s="53"/>
      <c r="GT25" s="53"/>
      <c r="GU25" s="53"/>
    </row>
    <row r="26" spans="1:203" x14ac:dyDescent="0.25">
      <c r="A26"/>
      <c r="B26"/>
      <c r="C26"/>
      <c r="D26" s="48"/>
      <c r="E26" s="48"/>
      <c r="F26"/>
      <c r="G26"/>
      <c r="H26"/>
    </row>
    <row r="27" spans="1:203" x14ac:dyDescent="0.25">
      <c r="A27"/>
      <c r="B27"/>
      <c r="C27"/>
      <c r="D27" s="48"/>
      <c r="E27" s="48"/>
      <c r="F27"/>
      <c r="G27"/>
      <c r="H27"/>
    </row>
    <row r="28" spans="1:203" ht="15" customHeight="1" x14ac:dyDescent="0.25">
      <c r="A28"/>
      <c r="B28"/>
      <c r="C28"/>
      <c r="D28" s="48"/>
      <c r="E28" s="48"/>
      <c r="F28" s="555" t="s">
        <v>157</v>
      </c>
      <c r="G28" s="555"/>
      <c r="H28" s="555"/>
    </row>
    <row r="29" spans="1:203" ht="18" customHeight="1" x14ac:dyDescent="0.25">
      <c r="A29" s="214"/>
      <c r="B29" s="214"/>
      <c r="C29" s="214"/>
      <c r="D29" s="215"/>
      <c r="E29" s="215"/>
      <c r="F29" s="555"/>
      <c r="G29" s="555"/>
      <c r="H29" s="555"/>
    </row>
    <row r="30" spans="1:203" ht="33" hidden="1" customHeight="1" x14ac:dyDescent="0.25">
      <c r="A30" s="214"/>
      <c r="B30" s="214"/>
      <c r="C30" s="214"/>
      <c r="D30" s="215"/>
      <c r="E30" s="215"/>
      <c r="F30" s="556"/>
      <c r="G30" s="556"/>
      <c r="H30" s="556"/>
    </row>
    <row r="31" spans="1:203" ht="7.5" customHeight="1" x14ac:dyDescent="0.25">
      <c r="A31" s="214"/>
      <c r="B31" s="214"/>
      <c r="C31" s="214"/>
      <c r="D31" s="215"/>
      <c r="E31" s="215"/>
      <c r="F31" s="214"/>
      <c r="G31"/>
      <c r="H31"/>
    </row>
    <row r="32" spans="1:203" ht="8.25" customHeight="1" x14ac:dyDescent="0.25">
      <c r="A32" s="214"/>
      <c r="B32" s="214"/>
      <c r="C32" s="214"/>
      <c r="D32" s="215"/>
      <c r="E32" s="215"/>
      <c r="F32" s="214"/>
      <c r="G32"/>
      <c r="H32"/>
    </row>
    <row r="33" spans="4:11" ht="14.25" customHeight="1" x14ac:dyDescent="0.25">
      <c r="D33" s="48"/>
      <c r="E33" s="48"/>
      <c r="F33" s="552" t="s">
        <v>132</v>
      </c>
      <c r="G33" s="552" t="s">
        <v>133</v>
      </c>
      <c r="H33" s="553" t="s">
        <v>135</v>
      </c>
    </row>
    <row r="34" spans="4:11" ht="15" customHeight="1" x14ac:dyDescent="0.25">
      <c r="D34" s="48"/>
      <c r="E34" s="48"/>
      <c r="F34" s="552"/>
      <c r="G34" s="552"/>
      <c r="H34" s="553"/>
    </row>
    <row r="35" spans="4:11" ht="20.100000000000001" customHeight="1" x14ac:dyDescent="0.25">
      <c r="D35" s="48"/>
      <c r="E35" s="48"/>
      <c r="F35" s="216" t="s">
        <v>158</v>
      </c>
      <c r="G35" s="217" t="s">
        <v>159</v>
      </c>
      <c r="H35" s="218"/>
    </row>
    <row r="36" spans="4:11" ht="20.100000000000001" customHeight="1" x14ac:dyDescent="0.25">
      <c r="D36" s="48"/>
      <c r="E36" s="48"/>
      <c r="F36" s="216" t="s">
        <v>160</v>
      </c>
      <c r="G36" s="217" t="s">
        <v>159</v>
      </c>
      <c r="H36" s="218"/>
    </row>
    <row r="37" spans="4:11" ht="20.100000000000001" customHeight="1" x14ac:dyDescent="0.25">
      <c r="D37" s="48"/>
      <c r="E37" s="48"/>
      <c r="F37" s="216" t="s">
        <v>161</v>
      </c>
      <c r="G37" s="219" t="s">
        <v>162</v>
      </c>
      <c r="H37" s="218"/>
    </row>
    <row r="38" spans="4:11" ht="20.100000000000001" customHeight="1" x14ac:dyDescent="0.25">
      <c r="D38" s="48"/>
      <c r="E38" s="48"/>
      <c r="F38" s="216" t="s">
        <v>163</v>
      </c>
      <c r="G38" s="219" t="s">
        <v>164</v>
      </c>
      <c r="H38" s="218"/>
    </row>
    <row r="39" spans="4:11" ht="20.100000000000001" customHeight="1" x14ac:dyDescent="0.25">
      <c r="D39" s="48"/>
      <c r="E39" s="48"/>
      <c r="F39" s="216" t="s">
        <v>165</v>
      </c>
      <c r="G39" s="220" t="s">
        <v>166</v>
      </c>
      <c r="H39" s="218"/>
    </row>
    <row r="40" spans="4:11" ht="20.100000000000001" customHeight="1" x14ac:dyDescent="0.25">
      <c r="D40" s="48"/>
      <c r="E40" s="48"/>
      <c r="F40" s="216" t="s">
        <v>167</v>
      </c>
      <c r="G40" s="220" t="s">
        <v>168</v>
      </c>
      <c r="H40" s="218"/>
    </row>
    <row r="41" spans="4:11" ht="20.100000000000001" customHeight="1" x14ac:dyDescent="0.25">
      <c r="D41" s="48"/>
      <c r="E41" s="48"/>
      <c r="F41" s="216" t="s">
        <v>169</v>
      </c>
      <c r="G41" s="220" t="s">
        <v>170</v>
      </c>
      <c r="H41" s="218"/>
    </row>
    <row r="42" spans="4:11" ht="20.100000000000001" customHeight="1" x14ac:dyDescent="0.25">
      <c r="D42" s="48"/>
      <c r="E42" s="48"/>
      <c r="F42" s="216" t="s">
        <v>171</v>
      </c>
      <c r="G42" s="220" t="s">
        <v>172</v>
      </c>
      <c r="H42" s="218"/>
    </row>
    <row r="43" spans="4:11" ht="31.5" customHeight="1" x14ac:dyDescent="0.25">
      <c r="D43" s="48"/>
      <c r="E43" s="48"/>
      <c r="F43" s="221">
        <v>70641</v>
      </c>
      <c r="G43" s="222" t="s">
        <v>173</v>
      </c>
      <c r="H43" s="218"/>
    </row>
    <row r="44" spans="4:11" ht="30.75" customHeight="1" x14ac:dyDescent="0.25">
      <c r="F44" s="221">
        <v>70642</v>
      </c>
      <c r="G44" s="222" t="s">
        <v>174</v>
      </c>
      <c r="H44" s="218"/>
    </row>
    <row r="45" spans="4:11" ht="20.100000000000001" customHeight="1" x14ac:dyDescent="0.25">
      <c r="F45" s="221">
        <v>707</v>
      </c>
      <c r="G45" s="220" t="s">
        <v>175</v>
      </c>
      <c r="H45" s="218"/>
    </row>
    <row r="46" spans="4:11" ht="20.100000000000001" customHeight="1" x14ac:dyDescent="0.25">
      <c r="F46" s="223">
        <v>708</v>
      </c>
      <c r="G46" s="224" t="s">
        <v>176</v>
      </c>
      <c r="H46" s="225"/>
    </row>
    <row r="47" spans="4:11" ht="20.100000000000001" customHeight="1" x14ac:dyDescent="0.25">
      <c r="F47" s="226">
        <v>70</v>
      </c>
      <c r="G47" s="226" t="s">
        <v>137</v>
      </c>
      <c r="H47" s="227">
        <f>SUM(H35:H46)</f>
        <v>0</v>
      </c>
    </row>
    <row r="48" spans="4:11" ht="20.100000000000001" customHeight="1" x14ac:dyDescent="0.25">
      <c r="F48" s="228">
        <v>741</v>
      </c>
      <c r="G48" s="229" t="s">
        <v>177</v>
      </c>
      <c r="H48" s="230"/>
      <c r="K48" s="190"/>
    </row>
    <row r="49" spans="6:8" ht="20.100000000000001" customHeight="1" x14ac:dyDescent="0.25">
      <c r="F49" s="231">
        <v>742</v>
      </c>
      <c r="G49" s="232" t="s">
        <v>178</v>
      </c>
      <c r="H49" s="218"/>
    </row>
    <row r="50" spans="6:8" ht="20.100000000000001" customHeight="1" x14ac:dyDescent="0.25">
      <c r="F50" s="231">
        <v>743</v>
      </c>
      <c r="G50" s="232" t="s">
        <v>179</v>
      </c>
      <c r="H50" s="218"/>
    </row>
    <row r="51" spans="6:8" ht="20.100000000000001" customHeight="1" x14ac:dyDescent="0.25">
      <c r="F51" s="231">
        <v>744</v>
      </c>
      <c r="G51" s="232" t="s">
        <v>180</v>
      </c>
      <c r="H51" s="218"/>
    </row>
    <row r="52" spans="6:8" ht="35.25" customHeight="1" x14ac:dyDescent="0.25">
      <c r="F52" s="231">
        <v>7451</v>
      </c>
      <c r="G52" s="232" t="s">
        <v>181</v>
      </c>
      <c r="H52" s="218"/>
    </row>
    <row r="53" spans="6:8" ht="20.100000000000001" customHeight="1" x14ac:dyDescent="0.25">
      <c r="F53" s="231">
        <v>7452</v>
      </c>
      <c r="G53" s="233" t="s">
        <v>182</v>
      </c>
      <c r="H53" s="218"/>
    </row>
    <row r="54" spans="6:8" ht="20.100000000000001" customHeight="1" x14ac:dyDescent="0.25">
      <c r="F54" s="231">
        <v>746</v>
      </c>
      <c r="G54" s="232" t="s">
        <v>183</v>
      </c>
      <c r="H54" s="218"/>
    </row>
    <row r="55" spans="6:8" ht="20.100000000000001" customHeight="1" x14ac:dyDescent="0.25">
      <c r="F55" s="231">
        <v>747</v>
      </c>
      <c r="G55" s="233" t="s">
        <v>184</v>
      </c>
      <c r="H55" s="218"/>
    </row>
    <row r="56" spans="6:8" ht="20.100000000000001" customHeight="1" x14ac:dyDescent="0.25">
      <c r="F56" s="231" t="s">
        <v>185</v>
      </c>
      <c r="G56" s="234" t="s">
        <v>186</v>
      </c>
      <c r="H56" s="218"/>
    </row>
    <row r="57" spans="6:8" ht="20.100000000000001" customHeight="1" x14ac:dyDescent="0.25">
      <c r="F57" s="235" t="s">
        <v>187</v>
      </c>
      <c r="G57" s="236" t="s">
        <v>188</v>
      </c>
      <c r="H57" s="225"/>
    </row>
    <row r="58" spans="6:8" ht="20.100000000000001" customHeight="1" x14ac:dyDescent="0.25">
      <c r="F58" s="226">
        <v>74</v>
      </c>
      <c r="G58" s="226" t="s">
        <v>143</v>
      </c>
      <c r="H58" s="227">
        <f>SUM(H48:H57)</f>
        <v>0</v>
      </c>
    </row>
  </sheetData>
  <mergeCells count="18">
    <mergeCell ref="F33:F34"/>
    <mergeCell ref="G33:G34"/>
    <mergeCell ref="H33:H34"/>
    <mergeCell ref="A23:B23"/>
    <mergeCell ref="F23:G23"/>
    <mergeCell ref="A25:B25"/>
    <mergeCell ref="F25:G25"/>
    <mergeCell ref="F28:H29"/>
    <mergeCell ref="F30:H30"/>
    <mergeCell ref="A1:H1"/>
    <mergeCell ref="A3:H3"/>
    <mergeCell ref="A5:H5"/>
    <mergeCell ref="A11:A12"/>
    <mergeCell ref="B11:B12"/>
    <mergeCell ref="C11:C12"/>
    <mergeCell ref="F11:F12"/>
    <mergeCell ref="G11:G12"/>
    <mergeCell ref="H11:H12"/>
  </mergeCells>
  <conditionalFormatting sqref="I24">
    <cfRule type="cellIs" dxfId="1" priority="3" stopIfTrue="1" operator="equal">
      <formula>"attention les cptes 86 et 87 ne st pas équilibrés"</formula>
    </cfRule>
    <cfRule type="cellIs" dxfId="0" priority="4" stopIfTrue="1" operator="equal">
      <formula>"ok"</formula>
    </cfRule>
  </conditionalFormatting>
  <printOptions horizontalCentered="1"/>
  <pageMargins left="0" right="0" top="0.78740157480315009" bottom="0.78740157480315009" header="0.39370078740157505" footer="0.39370078740157505"/>
  <pageSetup paperSize="0" orientation="portrait" horizontalDpi="0" verticalDpi="0" copie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IV45"/>
  <sheetViews>
    <sheetView topLeftCell="A28" workbookViewId="0">
      <selection activeCell="D13" sqref="D13"/>
    </sheetView>
  </sheetViews>
  <sheetFormatPr baseColWidth="10" defaultColWidth="12.140625" defaultRowHeight="15" x14ac:dyDescent="0.25"/>
  <cols>
    <col min="1" max="1" width="14.42578125" style="42" customWidth="1"/>
    <col min="2" max="2" width="39.5703125" style="42" customWidth="1"/>
    <col min="3" max="3" width="19.85546875" style="42" customWidth="1"/>
    <col min="4" max="6" width="19.85546875" style="213" customWidth="1"/>
    <col min="7" max="8" width="21.140625" style="212" customWidth="1"/>
    <col min="9" max="16384" width="12.140625" style="212"/>
  </cols>
  <sheetData>
    <row r="1" spans="1:7" customFormat="1" x14ac:dyDescent="0.25">
      <c r="A1" s="561" t="s">
        <v>54</v>
      </c>
      <c r="B1" s="561"/>
      <c r="C1" s="561"/>
      <c r="D1" s="561"/>
      <c r="E1" s="561"/>
      <c r="F1" s="561"/>
      <c r="G1" s="561"/>
    </row>
    <row r="2" spans="1:7" customFormat="1" x14ac:dyDescent="0.25"/>
    <row r="3" spans="1:7" customFormat="1" ht="23.25" x14ac:dyDescent="0.25">
      <c r="A3" s="550" t="s">
        <v>189</v>
      </c>
      <c r="B3" s="550"/>
      <c r="C3" s="550"/>
      <c r="D3" s="550"/>
      <c r="E3" s="550"/>
      <c r="F3" s="550"/>
      <c r="G3" s="550"/>
    </row>
    <row r="4" spans="1:7" customFormat="1" ht="43.5" customHeight="1" x14ac:dyDescent="0.25"/>
    <row r="5" spans="1:7" customFormat="1" ht="42.75" customHeight="1" x14ac:dyDescent="0.25">
      <c r="A5" s="562" t="s">
        <v>330</v>
      </c>
      <c r="B5" s="563"/>
      <c r="C5" s="563"/>
      <c r="D5" s="563"/>
      <c r="E5" s="563"/>
      <c r="F5" s="563"/>
      <c r="G5" s="563"/>
    </row>
    <row r="6" spans="1:7" customFormat="1" ht="15.75" x14ac:dyDescent="0.25">
      <c r="E6" s="175"/>
      <c r="F6" s="175"/>
    </row>
    <row r="7" spans="1:7" customFormat="1" ht="31.5" customHeight="1" x14ac:dyDescent="0.25">
      <c r="A7" s="564" t="s">
        <v>190</v>
      </c>
      <c r="B7" s="564"/>
      <c r="C7" s="564"/>
      <c r="D7" s="564"/>
      <c r="E7" s="564"/>
      <c r="F7" s="564"/>
      <c r="G7" s="564"/>
    </row>
    <row r="8" spans="1:7" customFormat="1" ht="15.75" x14ac:dyDescent="0.25">
      <c r="E8" s="175"/>
      <c r="F8" s="175"/>
    </row>
    <row r="9" spans="1:7" customFormat="1" ht="38.25" customHeight="1" x14ac:dyDescent="0.25"/>
    <row r="10" spans="1:7" customFormat="1" ht="32.25" customHeight="1" x14ac:dyDescent="0.25">
      <c r="A10" s="237"/>
      <c r="B10" s="565" t="s">
        <v>105</v>
      </c>
      <c r="C10" s="565"/>
      <c r="D10" s="565"/>
      <c r="E10" s="565"/>
      <c r="F10" s="565"/>
      <c r="G10" s="565"/>
    </row>
    <row r="11" spans="1:7" customFormat="1" x14ac:dyDescent="0.25">
      <c r="A11" s="553" t="s">
        <v>132</v>
      </c>
      <c r="B11" s="560" t="s">
        <v>130</v>
      </c>
      <c r="C11" s="557" t="s">
        <v>191</v>
      </c>
      <c r="D11" s="557" t="s">
        <v>192</v>
      </c>
      <c r="E11" s="557" t="s">
        <v>193</v>
      </c>
      <c r="F11" s="557" t="s">
        <v>194</v>
      </c>
      <c r="G11" s="558" t="s">
        <v>195</v>
      </c>
    </row>
    <row r="12" spans="1:7" customFormat="1" x14ac:dyDescent="0.25">
      <c r="A12" s="553"/>
      <c r="B12" s="560"/>
      <c r="C12" s="557"/>
      <c r="D12" s="557"/>
      <c r="E12" s="557"/>
      <c r="F12" s="557"/>
      <c r="G12" s="558"/>
    </row>
    <row r="13" spans="1:7" customFormat="1" ht="20.100000000000001" customHeight="1" x14ac:dyDescent="0.25">
      <c r="A13" s="238">
        <v>617</v>
      </c>
      <c r="B13" s="239" t="s">
        <v>196</v>
      </c>
      <c r="C13" s="240"/>
      <c r="D13" s="240"/>
      <c r="E13" s="240"/>
      <c r="F13" s="240"/>
      <c r="G13" s="241">
        <f t="shared" ref="G13:G18" si="0">SUM(C13:F13)</f>
        <v>0</v>
      </c>
    </row>
    <row r="14" spans="1:7" customFormat="1" ht="20.100000000000001" customHeight="1" x14ac:dyDescent="0.25">
      <c r="A14" s="242" t="s">
        <v>197</v>
      </c>
      <c r="B14" s="243" t="s">
        <v>198</v>
      </c>
      <c r="C14" s="244"/>
      <c r="D14" s="244"/>
      <c r="E14" s="244"/>
      <c r="F14" s="244"/>
      <c r="G14" s="241">
        <f t="shared" si="0"/>
        <v>0</v>
      </c>
    </row>
    <row r="15" spans="1:7" customFormat="1" ht="20.100000000000001" customHeight="1" x14ac:dyDescent="0.25">
      <c r="A15" s="242" t="s">
        <v>199</v>
      </c>
      <c r="B15" s="243" t="s">
        <v>200</v>
      </c>
      <c r="C15" s="245"/>
      <c r="D15" s="245"/>
      <c r="E15" s="245"/>
      <c r="F15" s="244"/>
      <c r="G15" s="241">
        <f t="shared" si="0"/>
        <v>0</v>
      </c>
    </row>
    <row r="16" spans="1:7" customFormat="1" ht="20.100000000000001" customHeight="1" x14ac:dyDescent="0.25">
      <c r="A16" s="246">
        <v>61</v>
      </c>
      <c r="B16" s="247" t="s">
        <v>138</v>
      </c>
      <c r="C16" s="248">
        <f>SUM(C13:C15)</f>
        <v>0</v>
      </c>
      <c r="D16" s="248">
        <f>SUM(D13:D15)</f>
        <v>0</v>
      </c>
      <c r="E16" s="248">
        <f>SUM(E13:E15)</f>
        <v>0</v>
      </c>
      <c r="F16" s="248">
        <f>SUM(F13:F15)</f>
        <v>0</v>
      </c>
      <c r="G16" s="249">
        <f t="shared" si="0"/>
        <v>0</v>
      </c>
    </row>
    <row r="17" spans="1:9" customFormat="1" ht="27.75" customHeight="1" x14ac:dyDescent="0.25">
      <c r="A17" s="250">
        <v>621</v>
      </c>
      <c r="B17" s="251" t="s">
        <v>201</v>
      </c>
      <c r="C17" s="252"/>
      <c r="D17" s="252"/>
      <c r="E17" s="252"/>
      <c r="F17" s="253"/>
      <c r="G17" s="241">
        <f t="shared" si="0"/>
        <v>0</v>
      </c>
    </row>
    <row r="18" spans="1:9" customFormat="1" ht="27" customHeight="1" x14ac:dyDescent="0.25">
      <c r="A18" s="238">
        <v>622</v>
      </c>
      <c r="B18" s="239" t="s">
        <v>202</v>
      </c>
      <c r="C18" s="254"/>
      <c r="D18" s="254"/>
      <c r="E18" s="254"/>
      <c r="F18" s="253"/>
      <c r="G18" s="255">
        <f t="shared" si="0"/>
        <v>0</v>
      </c>
    </row>
    <row r="19" spans="1:9" customFormat="1" ht="30" customHeight="1" x14ac:dyDescent="0.25">
      <c r="A19" s="238" t="s">
        <v>203</v>
      </c>
      <c r="B19" s="239" t="s">
        <v>204</v>
      </c>
      <c r="C19" s="254"/>
      <c r="D19" s="254"/>
      <c r="E19" s="240"/>
      <c r="F19" s="254"/>
      <c r="G19" s="255">
        <f>E19</f>
        <v>0</v>
      </c>
    </row>
    <row r="20" spans="1:9" customFormat="1" ht="20.100000000000001" customHeight="1" x14ac:dyDescent="0.25">
      <c r="A20" s="238" t="s">
        <v>205</v>
      </c>
      <c r="B20" s="239" t="s">
        <v>206</v>
      </c>
      <c r="C20" s="254"/>
      <c r="D20" s="254"/>
      <c r="E20" s="240"/>
      <c r="F20" s="254"/>
      <c r="G20" s="255">
        <f>E20</f>
        <v>0</v>
      </c>
    </row>
    <row r="21" spans="1:9" customFormat="1" ht="30" customHeight="1" x14ac:dyDescent="0.25">
      <c r="A21" s="238">
        <v>623</v>
      </c>
      <c r="B21" s="239" t="s">
        <v>207</v>
      </c>
      <c r="C21" s="254"/>
      <c r="D21" s="240"/>
      <c r="E21" s="254"/>
      <c r="F21" s="240"/>
      <c r="G21" s="255">
        <f>D21+F21</f>
        <v>0</v>
      </c>
    </row>
    <row r="22" spans="1:9" customFormat="1" ht="20.100000000000001" customHeight="1" x14ac:dyDescent="0.25">
      <c r="A22" s="238">
        <v>625</v>
      </c>
      <c r="B22" s="239" t="s">
        <v>208</v>
      </c>
      <c r="C22" s="256"/>
      <c r="D22" s="256"/>
      <c r="E22" s="240"/>
      <c r="F22" s="256"/>
      <c r="G22" s="255">
        <f t="shared" ref="G22:G27" si="1">SUM(C22:F22)</f>
        <v>0</v>
      </c>
    </row>
    <row r="23" spans="1:9" customFormat="1" ht="20.100000000000001" customHeight="1" x14ac:dyDescent="0.25">
      <c r="A23" s="238" t="s">
        <v>209</v>
      </c>
      <c r="B23" s="239" t="s">
        <v>210</v>
      </c>
      <c r="C23" s="254"/>
      <c r="D23" s="254"/>
      <c r="E23" s="254"/>
      <c r="F23" s="240"/>
      <c r="G23" s="255">
        <f t="shared" si="1"/>
        <v>0</v>
      </c>
    </row>
    <row r="24" spans="1:9" customFormat="1" ht="20.100000000000001" customHeight="1" x14ac:dyDescent="0.25">
      <c r="A24" s="238" t="s">
        <v>211</v>
      </c>
      <c r="B24" s="239" t="s">
        <v>212</v>
      </c>
      <c r="C24" s="240"/>
      <c r="D24" s="240"/>
      <c r="E24" s="240"/>
      <c r="F24" s="240"/>
      <c r="G24" s="255">
        <f t="shared" si="1"/>
        <v>0</v>
      </c>
    </row>
    <row r="25" spans="1:9" customFormat="1" ht="20.100000000000001" customHeight="1" x14ac:dyDescent="0.25">
      <c r="A25" s="238" t="s">
        <v>213</v>
      </c>
      <c r="B25" s="239" t="s">
        <v>214</v>
      </c>
      <c r="C25" s="240"/>
      <c r="D25" s="254"/>
      <c r="E25" s="254"/>
      <c r="F25" s="254"/>
      <c r="G25" s="255">
        <f t="shared" si="1"/>
        <v>0</v>
      </c>
    </row>
    <row r="26" spans="1:9" customFormat="1" ht="20.100000000000001" customHeight="1" x14ac:dyDescent="0.25">
      <c r="A26" s="238" t="s">
        <v>215</v>
      </c>
      <c r="B26" s="239" t="s">
        <v>216</v>
      </c>
      <c r="C26" s="240"/>
      <c r="D26" s="240"/>
      <c r="E26" s="240"/>
      <c r="F26" s="254"/>
      <c r="G26" s="255">
        <f t="shared" si="1"/>
        <v>0</v>
      </c>
      <c r="H26" s="257"/>
    </row>
    <row r="27" spans="1:9" customFormat="1" ht="20.100000000000001" customHeight="1" x14ac:dyDescent="0.25">
      <c r="A27" s="246">
        <v>62</v>
      </c>
      <c r="B27" s="247" t="s">
        <v>139</v>
      </c>
      <c r="C27" s="249">
        <f>SUM(C17:C26)</f>
        <v>0</v>
      </c>
      <c r="D27" s="248">
        <f>SUM(D17:D26)</f>
        <v>0</v>
      </c>
      <c r="E27" s="249">
        <f>SUM(E17:E26)</f>
        <v>0</v>
      </c>
      <c r="F27" s="248">
        <f>SUM(F17:F26)</f>
        <v>0</v>
      </c>
      <c r="G27" s="249">
        <f t="shared" si="1"/>
        <v>0</v>
      </c>
    </row>
    <row r="28" spans="1:9" customFormat="1" ht="28.5" customHeight="1" x14ac:dyDescent="0.25">
      <c r="A28" s="258" t="s">
        <v>217</v>
      </c>
      <c r="B28" s="259" t="s">
        <v>218</v>
      </c>
      <c r="C28" s="240"/>
      <c r="D28" s="240"/>
      <c r="E28" s="240"/>
      <c r="F28" s="254"/>
      <c r="G28" s="255">
        <f>C28+D28+E28</f>
        <v>0</v>
      </c>
    </row>
    <row r="29" spans="1:9" customFormat="1" ht="27.75" customHeight="1" x14ac:dyDescent="0.25">
      <c r="A29" s="260" t="s">
        <v>219</v>
      </c>
      <c r="B29" s="261" t="s">
        <v>220</v>
      </c>
      <c r="C29" s="244"/>
      <c r="D29" s="244"/>
      <c r="E29" s="244"/>
      <c r="F29" s="245"/>
      <c r="G29" s="262">
        <f>C29+D29+E29</f>
        <v>0</v>
      </c>
    </row>
    <row r="30" spans="1:9" customFormat="1" ht="20.100000000000001" customHeight="1" x14ac:dyDescent="0.25">
      <c r="A30" s="246">
        <v>63</v>
      </c>
      <c r="B30" s="247" t="s">
        <v>140</v>
      </c>
      <c r="C30" s="249">
        <f>SUM(C28:C29)</f>
        <v>0</v>
      </c>
      <c r="D30" s="248">
        <f>SUM(D28:D29)</f>
        <v>0</v>
      </c>
      <c r="E30" s="249">
        <f>SUM(E28:E29)</f>
        <v>0</v>
      </c>
      <c r="F30" s="263"/>
      <c r="G30" s="249">
        <f t="shared" ref="G30:G40" si="2">SUM(C30:F30)</f>
        <v>0</v>
      </c>
      <c r="H30" s="53" t="s">
        <v>141</v>
      </c>
      <c r="I30" s="264">
        <f>'2_-_Organigramme_AGC_ACF'!L27</f>
        <v>0</v>
      </c>
    </row>
    <row r="31" spans="1:9" customFormat="1" ht="20.100000000000001" customHeight="1" x14ac:dyDescent="0.25">
      <c r="A31" s="265" t="s">
        <v>221</v>
      </c>
      <c r="B31" s="251" t="s">
        <v>222</v>
      </c>
      <c r="C31" s="252"/>
      <c r="D31" s="252"/>
      <c r="E31" s="252"/>
      <c r="F31" s="266"/>
      <c r="G31" s="241">
        <f t="shared" si="2"/>
        <v>0</v>
      </c>
    </row>
    <row r="32" spans="1:9" customFormat="1" ht="20.100000000000001" customHeight="1" x14ac:dyDescent="0.25">
      <c r="A32" s="267" t="s">
        <v>223</v>
      </c>
      <c r="B32" s="268" t="s">
        <v>224</v>
      </c>
      <c r="C32" s="252"/>
      <c r="D32" s="252"/>
      <c r="E32" s="252"/>
      <c r="F32" s="254"/>
      <c r="G32" s="255">
        <f t="shared" si="2"/>
        <v>0</v>
      </c>
    </row>
    <row r="33" spans="1:256" customFormat="1" ht="20.100000000000001" customHeight="1" x14ac:dyDescent="0.25">
      <c r="A33" s="267" t="s">
        <v>225</v>
      </c>
      <c r="B33" s="268" t="s">
        <v>226</v>
      </c>
      <c r="C33" s="252"/>
      <c r="D33" s="252"/>
      <c r="E33" s="252"/>
      <c r="F33" s="254"/>
      <c r="G33" s="255">
        <f t="shared" si="2"/>
        <v>0</v>
      </c>
    </row>
    <row r="34" spans="1:256" customFormat="1" ht="20.100000000000001" customHeight="1" x14ac:dyDescent="0.25">
      <c r="A34" s="267" t="s">
        <v>227</v>
      </c>
      <c r="B34" s="268" t="s">
        <v>228</v>
      </c>
      <c r="C34" s="252"/>
      <c r="D34" s="252"/>
      <c r="E34" s="252"/>
      <c r="F34" s="254"/>
      <c r="G34" s="255">
        <f t="shared" si="2"/>
        <v>0</v>
      </c>
    </row>
    <row r="35" spans="1:256" customFormat="1" ht="30.75" customHeight="1" x14ac:dyDescent="0.25">
      <c r="A35" s="267">
        <v>645</v>
      </c>
      <c r="B35" s="268" t="s">
        <v>229</v>
      </c>
      <c r="C35" s="252"/>
      <c r="D35" s="252"/>
      <c r="E35" s="252"/>
      <c r="F35" s="254"/>
      <c r="G35" s="255">
        <f t="shared" si="2"/>
        <v>0</v>
      </c>
    </row>
    <row r="36" spans="1:256" customFormat="1" ht="20.100000000000001" customHeight="1" x14ac:dyDescent="0.25">
      <c r="A36" s="267">
        <v>647</v>
      </c>
      <c r="B36" s="268" t="s">
        <v>230</v>
      </c>
      <c r="C36" s="252"/>
      <c r="D36" s="252"/>
      <c r="E36" s="252"/>
      <c r="F36" s="254"/>
      <c r="G36" s="255">
        <f t="shared" si="2"/>
        <v>0</v>
      </c>
    </row>
    <row r="37" spans="1:256" customFormat="1" ht="20.100000000000001" customHeight="1" x14ac:dyDescent="0.25">
      <c r="A37" s="269">
        <v>648</v>
      </c>
      <c r="B37" s="270" t="s">
        <v>231</v>
      </c>
      <c r="C37" s="252"/>
      <c r="D37" s="252"/>
      <c r="E37" s="252"/>
      <c r="F37" s="245"/>
      <c r="G37" s="262">
        <f t="shared" si="2"/>
        <v>0</v>
      </c>
    </row>
    <row r="38" spans="1:256" customFormat="1" ht="20.100000000000001" customHeight="1" x14ac:dyDescent="0.25">
      <c r="A38" s="246">
        <v>64</v>
      </c>
      <c r="B38" s="247" t="s">
        <v>142</v>
      </c>
      <c r="C38" s="249">
        <f>SUM(C31:C37)</f>
        <v>0</v>
      </c>
      <c r="D38" s="248">
        <f>SUM(D31:D37)</f>
        <v>0</v>
      </c>
      <c r="E38" s="249">
        <f>SUM(E31:E37)</f>
        <v>0</v>
      </c>
      <c r="F38" s="263"/>
      <c r="G38" s="249">
        <f t="shared" si="2"/>
        <v>0</v>
      </c>
      <c r="H38" s="53" t="s">
        <v>141</v>
      </c>
      <c r="I38" s="264">
        <f>'2_-_Organigramme_AGC_ACF'!K27</f>
        <v>0</v>
      </c>
    </row>
    <row r="39" spans="1:256" customFormat="1" ht="33" customHeight="1" x14ac:dyDescent="0.25">
      <c r="A39" s="271" t="s">
        <v>232</v>
      </c>
      <c r="B39" s="272" t="s">
        <v>233</v>
      </c>
      <c r="C39" s="273"/>
      <c r="D39" s="274"/>
      <c r="E39" s="274"/>
      <c r="F39" s="275"/>
      <c r="G39" s="276">
        <f t="shared" si="2"/>
        <v>0</v>
      </c>
    </row>
    <row r="40" spans="1:256" customFormat="1" ht="56.25" customHeight="1" x14ac:dyDescent="0.25">
      <c r="A40" s="246">
        <v>68</v>
      </c>
      <c r="B40" s="247" t="s">
        <v>234</v>
      </c>
      <c r="C40" s="249">
        <f>SUM(C39)</f>
        <v>0</v>
      </c>
      <c r="D40" s="248">
        <f>SUM(D39)</f>
        <v>0</v>
      </c>
      <c r="E40" s="249">
        <f>SUM(E39)</f>
        <v>0</v>
      </c>
      <c r="F40" s="263"/>
      <c r="G40" s="249">
        <f t="shared" si="2"/>
        <v>0</v>
      </c>
    </row>
    <row r="41" spans="1:256" s="53" customFormat="1" ht="20.100000000000001" customHeight="1" x14ac:dyDescent="0.2">
      <c r="A41" s="559" t="s">
        <v>154</v>
      </c>
      <c r="B41" s="559"/>
      <c r="C41" s="249">
        <f>C16+C27+C30+C38+C40</f>
        <v>0</v>
      </c>
      <c r="D41" s="248">
        <f>D16+D27+D30+D38+D40</f>
        <v>0</v>
      </c>
      <c r="E41" s="249">
        <f>E16+E27+E30+E38+E40</f>
        <v>0</v>
      </c>
      <c r="F41" s="248">
        <f>F16+F27+F30+F38+F40</f>
        <v>0</v>
      </c>
      <c r="G41" s="249">
        <f>G16+G27+G30+G38+G40</f>
        <v>0</v>
      </c>
      <c r="H41" s="277"/>
      <c r="I41" s="278"/>
      <c r="J41" s="277"/>
      <c r="K41" s="278"/>
      <c r="L41" s="279"/>
      <c r="M41" s="280"/>
      <c r="N41" s="277"/>
      <c r="O41" s="277"/>
      <c r="P41" s="278"/>
      <c r="Q41" s="277"/>
      <c r="R41" s="278"/>
      <c r="S41" s="279"/>
      <c r="T41" s="280"/>
      <c r="U41" s="277"/>
      <c r="V41" s="277"/>
      <c r="W41" s="278"/>
      <c r="X41" s="277"/>
      <c r="Y41" s="278"/>
      <c r="Z41" s="279"/>
      <c r="AA41" s="280"/>
      <c r="AB41" s="277"/>
      <c r="AC41" s="277"/>
      <c r="AD41" s="278"/>
      <c r="AE41" s="277"/>
      <c r="AF41" s="278"/>
      <c r="AG41" s="279"/>
      <c r="AH41" s="280"/>
      <c r="AI41" s="277"/>
      <c r="AJ41" s="277"/>
      <c r="AK41" s="278"/>
      <c r="AL41" s="277"/>
      <c r="AM41" s="278"/>
      <c r="AN41" s="279"/>
      <c r="AO41" s="280"/>
      <c r="AP41" s="277"/>
      <c r="AQ41" s="277"/>
      <c r="AR41" s="278"/>
      <c r="AS41" s="277"/>
      <c r="AT41" s="278"/>
      <c r="AU41" s="279"/>
      <c r="AV41" s="280"/>
      <c r="AW41" s="277"/>
      <c r="AX41" s="277"/>
      <c r="AY41" s="278"/>
      <c r="AZ41" s="277"/>
      <c r="BA41" s="278"/>
      <c r="BB41" s="279"/>
      <c r="BC41" s="280"/>
      <c r="BD41" s="277"/>
      <c r="BE41" s="277"/>
      <c r="BF41" s="278"/>
      <c r="BG41" s="277"/>
      <c r="BH41" s="278"/>
      <c r="BI41" s="279"/>
      <c r="BJ41" s="280"/>
      <c r="BK41" s="277"/>
      <c r="BL41" s="277"/>
      <c r="BM41" s="278"/>
      <c r="BN41" s="277"/>
      <c r="BO41" s="278"/>
      <c r="BP41" s="279"/>
      <c r="BQ41" s="280"/>
      <c r="BR41" s="277"/>
      <c r="BS41" s="277"/>
      <c r="BT41" s="278"/>
      <c r="BU41" s="277"/>
      <c r="BV41" s="278"/>
      <c r="BW41" s="279"/>
      <c r="BX41" s="280"/>
      <c r="BY41" s="277"/>
      <c r="BZ41" s="277"/>
      <c r="CA41" s="278"/>
      <c r="CB41" s="277"/>
      <c r="CC41" s="278"/>
      <c r="CD41" s="279"/>
      <c r="CE41" s="280"/>
      <c r="CF41" s="277"/>
      <c r="CG41" s="277"/>
      <c r="CH41" s="278"/>
      <c r="CI41" s="277"/>
      <c r="CJ41" s="278"/>
      <c r="CK41" s="279"/>
      <c r="CL41" s="280"/>
      <c r="CM41" s="277"/>
      <c r="CN41" s="277"/>
      <c r="CO41" s="278"/>
      <c r="CP41" s="277"/>
      <c r="CQ41" s="278"/>
      <c r="CR41" s="279"/>
      <c r="CS41" s="280"/>
      <c r="CT41" s="277"/>
      <c r="CU41" s="277"/>
      <c r="CV41" s="278"/>
      <c r="CW41" s="277"/>
      <c r="CX41" s="278"/>
      <c r="CY41" s="279"/>
      <c r="CZ41" s="280"/>
      <c r="DA41" s="277"/>
      <c r="DB41" s="277"/>
      <c r="DC41" s="278"/>
      <c r="DD41" s="277"/>
      <c r="DE41" s="278"/>
      <c r="DF41" s="279"/>
      <c r="DG41" s="280"/>
      <c r="DH41" s="277"/>
      <c r="DI41" s="277"/>
      <c r="DJ41" s="278"/>
      <c r="DK41" s="277"/>
      <c r="DL41" s="278"/>
      <c r="DM41" s="279"/>
      <c r="DN41" s="280"/>
      <c r="DO41" s="277"/>
      <c r="DP41" s="277"/>
      <c r="DQ41" s="278"/>
      <c r="DR41" s="277"/>
      <c r="DS41" s="278"/>
      <c r="DT41" s="279"/>
      <c r="DU41" s="280"/>
      <c r="DV41" s="277"/>
      <c r="DW41" s="277"/>
      <c r="DX41" s="278"/>
      <c r="DY41" s="277"/>
      <c r="DZ41" s="278"/>
      <c r="EA41" s="279"/>
      <c r="EB41" s="280"/>
      <c r="EC41" s="277"/>
      <c r="ED41" s="277"/>
      <c r="EE41" s="278"/>
      <c r="EF41" s="277"/>
      <c r="EG41" s="278"/>
      <c r="EH41" s="279"/>
      <c r="EI41" s="280"/>
      <c r="EJ41" s="277"/>
      <c r="EK41" s="277"/>
      <c r="EL41" s="278"/>
      <c r="EM41" s="277"/>
      <c r="EN41" s="278"/>
      <c r="EO41" s="279"/>
      <c r="EP41" s="280"/>
      <c r="EQ41" s="277"/>
      <c r="ER41" s="277"/>
      <c r="ES41" s="278"/>
      <c r="ET41" s="277"/>
      <c r="EU41" s="278"/>
      <c r="EV41" s="279"/>
      <c r="EW41" s="280"/>
      <c r="EX41" s="277"/>
      <c r="EY41" s="277"/>
      <c r="EZ41" s="278"/>
      <c r="FA41" s="277"/>
      <c r="FB41" s="278"/>
      <c r="FC41" s="279"/>
      <c r="FD41" s="280"/>
      <c r="FE41" s="277"/>
      <c r="FF41" s="277"/>
      <c r="FG41" s="278"/>
      <c r="FH41" s="277"/>
      <c r="FI41" s="278"/>
      <c r="FJ41" s="279"/>
      <c r="FK41" s="280"/>
      <c r="FL41" s="277"/>
      <c r="FM41" s="277"/>
      <c r="FN41" s="278"/>
      <c r="FO41" s="277"/>
      <c r="FP41" s="278"/>
      <c r="FQ41" s="279"/>
      <c r="FR41" s="280"/>
      <c r="FS41" s="277"/>
      <c r="FT41" s="277"/>
      <c r="FU41" s="278"/>
      <c r="FV41" s="277"/>
      <c r="FW41" s="278"/>
      <c r="FX41" s="279"/>
      <c r="FY41" s="280"/>
      <c r="FZ41" s="277"/>
      <c r="GA41" s="277"/>
      <c r="GB41" s="278"/>
      <c r="GC41" s="277"/>
      <c r="GD41" s="278"/>
      <c r="GE41" s="279"/>
      <c r="GF41" s="280"/>
      <c r="GG41" s="277"/>
      <c r="GH41" s="277"/>
      <c r="GI41" s="278"/>
      <c r="GJ41" s="277"/>
      <c r="GK41" s="278"/>
      <c r="GL41" s="279"/>
      <c r="GM41" s="280"/>
      <c r="GN41" s="277"/>
      <c r="GO41" s="277"/>
      <c r="GP41" s="278"/>
      <c r="GQ41" s="277"/>
      <c r="GR41" s="278"/>
      <c r="GS41" s="279"/>
      <c r="GT41" s="280"/>
      <c r="GU41" s="277"/>
      <c r="GV41" s="277"/>
      <c r="GW41" s="278"/>
      <c r="GX41" s="277"/>
      <c r="GY41" s="278"/>
      <c r="GZ41" s="279"/>
      <c r="HA41" s="280"/>
      <c r="HB41" s="277"/>
      <c r="HC41" s="277"/>
      <c r="HD41" s="278"/>
      <c r="HE41" s="277"/>
      <c r="HF41" s="278"/>
      <c r="HG41" s="279"/>
      <c r="HH41" s="280"/>
      <c r="HI41" s="277"/>
      <c r="HJ41" s="277"/>
      <c r="HK41" s="278"/>
      <c r="HL41" s="277"/>
      <c r="HM41" s="278"/>
      <c r="HN41" s="279"/>
      <c r="HO41" s="280"/>
      <c r="HP41" s="277"/>
      <c r="HQ41" s="277"/>
      <c r="HR41" s="278"/>
      <c r="HS41" s="277"/>
      <c r="HT41" s="278"/>
      <c r="HU41" s="279"/>
      <c r="HV41" s="280"/>
      <c r="HW41" s="277"/>
      <c r="HX41" s="277"/>
      <c r="HY41" s="278"/>
      <c r="HZ41" s="277"/>
      <c r="IA41" s="278"/>
      <c r="IB41" s="279"/>
      <c r="IC41" s="280"/>
      <c r="ID41" s="277"/>
      <c r="IE41" s="277"/>
      <c r="IF41" s="278"/>
      <c r="IG41" s="277"/>
      <c r="IH41" s="278"/>
      <c r="II41" s="279"/>
      <c r="IJ41" s="280"/>
      <c r="IK41" s="277"/>
      <c r="IL41" s="277"/>
      <c r="IM41" s="278"/>
      <c r="IN41" s="277"/>
      <c r="IO41" s="278"/>
      <c r="IP41" s="279"/>
      <c r="IQ41" s="280"/>
      <c r="IR41" s="277"/>
      <c r="IS41" s="277"/>
      <c r="IT41" s="281"/>
      <c r="IU41" s="282"/>
      <c r="IV41" s="281"/>
    </row>
    <row r="42" spans="1:256" customFormat="1" ht="23.25" customHeight="1" x14ac:dyDescent="0.25">
      <c r="A42" s="238">
        <v>862</v>
      </c>
      <c r="B42" s="239" t="s">
        <v>235</v>
      </c>
      <c r="C42" s="240"/>
      <c r="D42" s="240"/>
      <c r="E42" s="240"/>
      <c r="F42" s="254"/>
      <c r="G42" s="255">
        <f>SUM(C42:E42)</f>
        <v>0</v>
      </c>
    </row>
    <row r="43" spans="1:256" s="283" customFormat="1" ht="20.100000000000001" customHeight="1" x14ac:dyDescent="0.25">
      <c r="A43" s="246">
        <v>86</v>
      </c>
      <c r="B43" s="247" t="s">
        <v>155</v>
      </c>
      <c r="C43" s="249">
        <f>C42</f>
        <v>0</v>
      </c>
      <c r="D43" s="249">
        <f>D42</f>
        <v>0</v>
      </c>
      <c r="E43" s="249">
        <f>E42</f>
        <v>0</v>
      </c>
      <c r="F43" s="254"/>
      <c r="G43" s="249">
        <f>G42</f>
        <v>0</v>
      </c>
    </row>
    <row r="44" spans="1:256" ht="36" customHeight="1" x14ac:dyDescent="0.25">
      <c r="A44" s="559" t="s">
        <v>134</v>
      </c>
      <c r="B44" s="559"/>
      <c r="C44" s="249">
        <f>C41+C43</f>
        <v>0</v>
      </c>
      <c r="D44" s="248">
        <f>D41+D43</f>
        <v>0</v>
      </c>
      <c r="E44" s="249">
        <f>E41+E43</f>
        <v>0</v>
      </c>
      <c r="F44" s="248">
        <f>F41</f>
        <v>0</v>
      </c>
      <c r="G44" s="249">
        <f>G41+G43</f>
        <v>0</v>
      </c>
      <c r="H44" s="284"/>
      <c r="I44" s="284"/>
      <c r="J44" s="284"/>
    </row>
    <row r="45" spans="1:256" x14ac:dyDescent="0.25">
      <c r="A45" s="53"/>
      <c r="B45" s="53"/>
      <c r="C45" s="53"/>
      <c r="D45" s="53"/>
      <c r="E45" s="53"/>
      <c r="F45" s="285"/>
    </row>
  </sheetData>
  <mergeCells count="14">
    <mergeCell ref="A1:G1"/>
    <mergeCell ref="A3:G3"/>
    <mergeCell ref="A5:G5"/>
    <mergeCell ref="A7:G7"/>
    <mergeCell ref="B10:G10"/>
    <mergeCell ref="F11:F12"/>
    <mergeCell ref="G11:G12"/>
    <mergeCell ref="A41:B41"/>
    <mergeCell ref="A44:B44"/>
    <mergeCell ref="A11:A12"/>
    <mergeCell ref="B11:B12"/>
    <mergeCell ref="C11:C12"/>
    <mergeCell ref="D11:D12"/>
    <mergeCell ref="E11:E12"/>
  </mergeCells>
  <printOptions horizontalCentered="1"/>
  <pageMargins left="0" right="0" top="0.78740157480315009" bottom="0.78740157480315009" header="0.39370078740157505" footer="0.39370078740157505"/>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GY55"/>
  <sheetViews>
    <sheetView topLeftCell="A23" workbookViewId="0">
      <selection activeCell="E11" sqref="E11"/>
    </sheetView>
  </sheetViews>
  <sheetFormatPr baseColWidth="10" defaultColWidth="12.140625" defaultRowHeight="15" x14ac:dyDescent="0.25"/>
  <cols>
    <col min="1" max="1" width="14.42578125" style="42" customWidth="1"/>
    <col min="2" max="2" width="53.7109375" style="42" customWidth="1"/>
    <col min="3" max="3" width="18.85546875" style="42" customWidth="1"/>
    <col min="4" max="4" width="22.85546875" style="42" customWidth="1"/>
    <col min="5" max="5" width="20.7109375" style="212" customWidth="1"/>
    <col min="6" max="6" width="15.85546875" style="213" customWidth="1"/>
    <col min="7" max="7" width="47.5703125" style="213" customWidth="1"/>
    <col min="8" max="8" width="20.42578125" style="213" customWidth="1"/>
    <col min="9" max="9" width="12.140625" style="212" customWidth="1"/>
    <col min="10" max="207" width="12.140625" style="213" customWidth="1"/>
    <col min="208" max="16384" width="12.140625" style="42"/>
  </cols>
  <sheetData>
    <row r="1" spans="1:8" customFormat="1" x14ac:dyDescent="0.25">
      <c r="A1" s="566" t="s">
        <v>54</v>
      </c>
      <c r="B1" s="566"/>
      <c r="C1" s="566"/>
      <c r="D1" s="566"/>
      <c r="E1" s="566"/>
      <c r="F1" s="566"/>
      <c r="G1" s="566"/>
      <c r="H1" s="566"/>
    </row>
    <row r="2" spans="1:8" customFormat="1" x14ac:dyDescent="0.25"/>
    <row r="3" spans="1:8" customFormat="1" ht="23.25" x14ac:dyDescent="0.25">
      <c r="A3" s="550" t="s">
        <v>236</v>
      </c>
      <c r="B3" s="550"/>
      <c r="C3" s="550"/>
      <c r="D3" s="550"/>
      <c r="E3" s="550"/>
      <c r="F3" s="550"/>
      <c r="G3" s="550"/>
      <c r="H3" s="550"/>
    </row>
    <row r="4" spans="1:8" s="48" customFormat="1" ht="23.25" x14ac:dyDescent="0.35">
      <c r="E4" s="53"/>
      <c r="H4" s="50"/>
    </row>
    <row r="5" spans="1:8" customFormat="1" x14ac:dyDescent="0.25"/>
    <row r="6" spans="1:8" customFormat="1" ht="27" customHeight="1" x14ac:dyDescent="0.25">
      <c r="A6" s="65"/>
      <c r="B6" s="567" t="s">
        <v>335</v>
      </c>
      <c r="C6" s="567"/>
      <c r="D6" s="567"/>
      <c r="E6" s="567"/>
      <c r="F6" s="567"/>
      <c r="G6" s="567"/>
      <c r="H6" s="567"/>
    </row>
    <row r="7" spans="1:8" customFormat="1" ht="15.75" x14ac:dyDescent="0.25">
      <c r="G7" s="175"/>
      <c r="H7" s="175"/>
    </row>
    <row r="8" spans="1:8" customFormat="1" x14ac:dyDescent="0.25"/>
    <row r="9" spans="1:8" customFormat="1" ht="15.75" x14ac:dyDescent="0.25">
      <c r="A9" s="553" t="s">
        <v>132</v>
      </c>
      <c r="B9" s="560" t="s">
        <v>130</v>
      </c>
      <c r="C9" s="558" t="s">
        <v>114</v>
      </c>
      <c r="D9" s="286"/>
      <c r="E9" s="287"/>
      <c r="F9" s="558" t="s">
        <v>132</v>
      </c>
      <c r="G9" s="560" t="s">
        <v>131</v>
      </c>
      <c r="H9" s="558" t="s">
        <v>114</v>
      </c>
    </row>
    <row r="10" spans="1:8" customFormat="1" ht="15.75" x14ac:dyDescent="0.25">
      <c r="A10" s="553"/>
      <c r="B10" s="560"/>
      <c r="C10" s="558"/>
      <c r="D10" s="286"/>
      <c r="E10" s="287"/>
      <c r="F10" s="558"/>
      <c r="G10" s="560"/>
      <c r="H10" s="558"/>
    </row>
    <row r="11" spans="1:8" customFormat="1" ht="36.75" customHeight="1" x14ac:dyDescent="0.25">
      <c r="A11" s="288">
        <v>60</v>
      </c>
      <c r="B11" s="289" t="s">
        <v>136</v>
      </c>
      <c r="C11" s="290"/>
      <c r="D11" s="291"/>
      <c r="E11" s="277"/>
      <c r="F11" s="292">
        <v>70</v>
      </c>
      <c r="G11" s="293" t="s">
        <v>137</v>
      </c>
      <c r="H11" s="294">
        <f>H38</f>
        <v>0</v>
      </c>
    </row>
    <row r="12" spans="1:8" customFormat="1" ht="20.100000000000001" customHeight="1" x14ac:dyDescent="0.25">
      <c r="A12" s="295">
        <v>61</v>
      </c>
      <c r="B12" s="296" t="s">
        <v>138</v>
      </c>
      <c r="C12" s="297"/>
      <c r="D12" s="291"/>
      <c r="E12" s="277"/>
      <c r="F12" s="298"/>
      <c r="G12" s="299"/>
      <c r="H12" s="300"/>
    </row>
    <row r="13" spans="1:8" customFormat="1" ht="20.100000000000001" customHeight="1" x14ac:dyDescent="0.25">
      <c r="A13" s="301">
        <v>62</v>
      </c>
      <c r="B13" s="302" t="s">
        <v>139</v>
      </c>
      <c r="C13" s="303">
        <f>C35</f>
        <v>0</v>
      </c>
      <c r="D13" s="304"/>
      <c r="E13" s="277"/>
      <c r="F13" s="298"/>
      <c r="G13" s="299"/>
      <c r="H13" s="300"/>
    </row>
    <row r="14" spans="1:8" customFormat="1" ht="20.100000000000001" customHeight="1" x14ac:dyDescent="0.25">
      <c r="A14" s="295">
        <v>63</v>
      </c>
      <c r="B14" s="296" t="s">
        <v>140</v>
      </c>
      <c r="C14" s="303">
        <f>C39</f>
        <v>0</v>
      </c>
      <c r="D14" s="304" t="s">
        <v>141</v>
      </c>
      <c r="E14" s="305">
        <f>'2_-_Organigramme_AGC_ACF'!L58</f>
        <v>0</v>
      </c>
      <c r="F14" s="306"/>
      <c r="G14" s="307"/>
      <c r="H14" s="300"/>
    </row>
    <row r="15" spans="1:8" customFormat="1" ht="20.100000000000001" customHeight="1" x14ac:dyDescent="0.25">
      <c r="A15" s="301">
        <v>64</v>
      </c>
      <c r="B15" s="302" t="s">
        <v>142</v>
      </c>
      <c r="C15" s="303">
        <f>C42</f>
        <v>0</v>
      </c>
      <c r="D15" s="304" t="s">
        <v>141</v>
      </c>
      <c r="E15" s="308">
        <f>'2_-_Organigramme_AGC_ACF'!K58</f>
        <v>0</v>
      </c>
      <c r="F15" s="309">
        <v>74</v>
      </c>
      <c r="G15" s="301" t="s">
        <v>143</v>
      </c>
      <c r="H15" s="303">
        <f>H49</f>
        <v>0</v>
      </c>
    </row>
    <row r="16" spans="1:8" customFormat="1" ht="20.100000000000001" customHeight="1" x14ac:dyDescent="0.25">
      <c r="A16" s="295">
        <v>65</v>
      </c>
      <c r="B16" s="296" t="s">
        <v>144</v>
      </c>
      <c r="C16" s="297"/>
      <c r="D16" s="291"/>
      <c r="E16" s="284"/>
      <c r="F16" s="310">
        <v>75</v>
      </c>
      <c r="G16" s="295" t="s">
        <v>145</v>
      </c>
      <c r="H16" s="311"/>
    </row>
    <row r="17" spans="1:207" customFormat="1" ht="20.100000000000001" customHeight="1" x14ac:dyDescent="0.25">
      <c r="A17" s="301">
        <v>66</v>
      </c>
      <c r="B17" s="302" t="s">
        <v>146</v>
      </c>
      <c r="C17" s="312"/>
      <c r="D17" s="291"/>
      <c r="E17" s="284"/>
      <c r="F17" s="309">
        <v>76</v>
      </c>
      <c r="G17" s="301" t="s">
        <v>147</v>
      </c>
      <c r="H17" s="313"/>
    </row>
    <row r="18" spans="1:207" customFormat="1" ht="20.100000000000001" customHeight="1" x14ac:dyDescent="0.25">
      <c r="A18" s="295">
        <v>67</v>
      </c>
      <c r="B18" s="296" t="s">
        <v>148</v>
      </c>
      <c r="C18" s="297"/>
      <c r="D18" s="291"/>
      <c r="E18" s="284"/>
      <c r="F18" s="310">
        <v>77</v>
      </c>
      <c r="G18" s="295" t="s">
        <v>149</v>
      </c>
      <c r="H18" s="311"/>
    </row>
    <row r="19" spans="1:207" customFormat="1" ht="36" customHeight="1" x14ac:dyDescent="0.25">
      <c r="A19" s="301">
        <v>68</v>
      </c>
      <c r="B19" s="314" t="s">
        <v>234</v>
      </c>
      <c r="C19" s="312"/>
      <c r="D19" s="291"/>
      <c r="E19" s="284"/>
      <c r="F19" s="309">
        <v>78</v>
      </c>
      <c r="G19" s="301" t="s">
        <v>151</v>
      </c>
      <c r="H19" s="313"/>
    </row>
    <row r="20" spans="1:207" customFormat="1" ht="20.100000000000001" customHeight="1" x14ac:dyDescent="0.25">
      <c r="A20" s="288">
        <v>69</v>
      </c>
      <c r="B20" s="289" t="s">
        <v>152</v>
      </c>
      <c r="C20" s="290"/>
      <c r="D20" s="291"/>
      <c r="E20" s="315"/>
      <c r="F20" s="292">
        <v>79</v>
      </c>
      <c r="G20" s="288" t="s">
        <v>153</v>
      </c>
      <c r="H20" s="316"/>
    </row>
    <row r="21" spans="1:207" customFormat="1" ht="18.75" customHeight="1" x14ac:dyDescent="0.25">
      <c r="A21" s="568" t="s">
        <v>154</v>
      </c>
      <c r="B21" s="568"/>
      <c r="C21" s="317">
        <f>SUM(C11:C20)</f>
        <v>0</v>
      </c>
      <c r="D21" s="318"/>
      <c r="E21" s="284"/>
      <c r="F21" s="568" t="s">
        <v>154</v>
      </c>
      <c r="G21" s="568"/>
      <c r="H21" s="319">
        <f>H11+H15+H16+H17+H18+H19+H20</f>
        <v>0</v>
      </c>
    </row>
    <row r="22" spans="1:207" customFormat="1" ht="18" x14ac:dyDescent="0.25">
      <c r="A22" s="309">
        <v>86</v>
      </c>
      <c r="B22" s="289" t="s">
        <v>155</v>
      </c>
      <c r="C22" s="303">
        <v>0</v>
      </c>
      <c r="D22" s="304"/>
      <c r="E22" s="277"/>
      <c r="F22" s="310">
        <v>87</v>
      </c>
      <c r="G22" s="320" t="s">
        <v>156</v>
      </c>
      <c r="H22" s="313"/>
    </row>
    <row r="23" spans="1:207" customFormat="1" ht="18" x14ac:dyDescent="0.25">
      <c r="A23" s="568" t="s">
        <v>134</v>
      </c>
      <c r="B23" s="568"/>
      <c r="C23" s="321">
        <f>+C21+C22</f>
        <v>0</v>
      </c>
      <c r="D23" s="318"/>
      <c r="E23" s="284"/>
      <c r="F23" s="568" t="s">
        <v>135</v>
      </c>
      <c r="G23" s="568"/>
      <c r="H23" s="319">
        <f>H21+H22</f>
        <v>0</v>
      </c>
    </row>
    <row r="24" spans="1:207" s="53" customFormat="1" ht="18" hidden="1" x14ac:dyDescent="0.2">
      <c r="A24" s="322"/>
      <c r="B24" s="322"/>
      <c r="C24" s="284"/>
      <c r="D24" s="284"/>
      <c r="E24" s="284"/>
      <c r="F24" s="322"/>
      <c r="G24" s="322"/>
      <c r="H24" s="322"/>
    </row>
    <row r="25" spans="1:207" s="53" customFormat="1" ht="18" hidden="1" x14ac:dyDescent="0.2">
      <c r="A25" s="322"/>
      <c r="B25" s="322"/>
      <c r="C25" s="284"/>
      <c r="D25" s="284"/>
      <c r="E25" s="284"/>
      <c r="F25" s="322"/>
      <c r="G25" s="322"/>
      <c r="H25" s="322"/>
    </row>
    <row r="26" spans="1:207" s="53" customFormat="1" ht="18" hidden="1" x14ac:dyDescent="0.2">
      <c r="A26" s="322"/>
      <c r="B26" s="322"/>
      <c r="C26" s="284"/>
      <c r="D26" s="284"/>
      <c r="E26" s="284"/>
      <c r="F26" s="322"/>
      <c r="G26" s="322"/>
      <c r="H26" s="322"/>
    </row>
    <row r="27" spans="1:207" s="53" customFormat="1" ht="18" hidden="1" x14ac:dyDescent="0.2">
      <c r="A27" s="322"/>
      <c r="B27" s="322"/>
      <c r="C27" s="284"/>
      <c r="D27" s="284"/>
      <c r="E27" s="284"/>
      <c r="F27" s="322"/>
      <c r="G27" s="322"/>
      <c r="H27" s="322"/>
    </row>
    <row r="28" spans="1:207" customFormat="1" hidden="1" x14ac:dyDescent="0.25"/>
    <row r="29" spans="1:207" customFormat="1" ht="33.75" customHeight="1" x14ac:dyDescent="0.25">
      <c r="A29" s="569" t="s">
        <v>237</v>
      </c>
      <c r="B29" s="569"/>
      <c r="C29" s="569"/>
      <c r="D29" s="323"/>
      <c r="E29" s="324"/>
      <c r="F29" s="569" t="s">
        <v>157</v>
      </c>
      <c r="G29" s="569"/>
      <c r="H29" s="569"/>
    </row>
    <row r="30" spans="1:207" customFormat="1" ht="14.25" hidden="1" customHeight="1" x14ac:dyDescent="0.25">
      <c r="A30" s="489"/>
      <c r="B30" s="489"/>
      <c r="C30" s="489"/>
      <c r="D30" s="489"/>
      <c r="E30" s="489"/>
      <c r="F30" s="489"/>
      <c r="G30" s="489"/>
      <c r="H30" s="489"/>
    </row>
    <row r="31" spans="1:207" customFormat="1" hidden="1" x14ac:dyDescent="0.25"/>
    <row r="32" spans="1:207" s="22" customFormat="1" ht="15.75" customHeight="1" x14ac:dyDescent="0.2">
      <c r="A32" s="560" t="s">
        <v>132</v>
      </c>
      <c r="B32" s="560" t="s">
        <v>133</v>
      </c>
      <c r="C32" s="558" t="s">
        <v>114</v>
      </c>
      <c r="D32" s="286"/>
      <c r="E32" s="53"/>
      <c r="F32" s="552" t="s">
        <v>132</v>
      </c>
      <c r="G32" s="560" t="s">
        <v>133</v>
      </c>
      <c r="H32" s="558" t="s">
        <v>114</v>
      </c>
      <c r="I32" s="53"/>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c r="FW32" s="48"/>
      <c r="FX32" s="48"/>
      <c r="FY32" s="48"/>
      <c r="FZ32" s="48"/>
      <c r="GA32" s="48"/>
      <c r="GB32" s="48"/>
      <c r="GC32" s="48"/>
      <c r="GD32" s="48"/>
      <c r="GE32" s="48"/>
      <c r="GF32" s="48"/>
      <c r="GG32" s="48"/>
      <c r="GH32" s="48"/>
      <c r="GI32" s="48"/>
      <c r="GJ32" s="48"/>
      <c r="GK32" s="48"/>
      <c r="GL32" s="48"/>
      <c r="GM32" s="48"/>
      <c r="GN32" s="48"/>
      <c r="GO32" s="48"/>
      <c r="GP32" s="48"/>
      <c r="GQ32" s="48"/>
      <c r="GR32" s="48"/>
      <c r="GS32" s="48"/>
      <c r="GT32" s="48"/>
      <c r="GU32" s="48"/>
      <c r="GV32" s="48"/>
      <c r="GW32" s="48"/>
      <c r="GX32" s="48"/>
      <c r="GY32" s="48"/>
    </row>
    <row r="33" spans="1:8" ht="15" customHeight="1" x14ac:dyDescent="0.25">
      <c r="A33" s="560"/>
      <c r="B33" s="560"/>
      <c r="C33" s="558"/>
      <c r="D33" s="286"/>
      <c r="E33"/>
      <c r="F33" s="552"/>
      <c r="G33" s="560"/>
      <c r="H33" s="558"/>
    </row>
    <row r="34" spans="1:8" ht="23.25" customHeight="1" x14ac:dyDescent="0.25">
      <c r="A34" s="267" t="s">
        <v>238</v>
      </c>
      <c r="B34" s="325" t="s">
        <v>239</v>
      </c>
      <c r="C34" s="326"/>
      <c r="D34" s="327"/>
      <c r="E34"/>
      <c r="F34" s="328" t="s">
        <v>240</v>
      </c>
      <c r="G34" s="220" t="s">
        <v>159</v>
      </c>
      <c r="H34" s="329"/>
    </row>
    <row r="35" spans="1:8" ht="20.100000000000001" customHeight="1" x14ac:dyDescent="0.25">
      <c r="A35" s="330">
        <v>62</v>
      </c>
      <c r="B35" s="331" t="s">
        <v>139</v>
      </c>
      <c r="C35" s="184">
        <f>C34</f>
        <v>0</v>
      </c>
      <c r="D35" s="304"/>
      <c r="E35"/>
      <c r="F35" s="332">
        <v>70642</v>
      </c>
      <c r="G35" s="333" t="s">
        <v>241</v>
      </c>
      <c r="H35" s="334"/>
    </row>
    <row r="36" spans="1:8" ht="20.100000000000001" customHeight="1" x14ac:dyDescent="0.25">
      <c r="A36" s="335" t="s">
        <v>242</v>
      </c>
      <c r="B36" s="336" t="s">
        <v>243</v>
      </c>
      <c r="C36" s="337"/>
      <c r="D36" s="327"/>
      <c r="E36"/>
      <c r="F36" s="338">
        <v>707</v>
      </c>
      <c r="G36" s="220" t="s">
        <v>175</v>
      </c>
      <c r="H36" s="339"/>
    </row>
    <row r="37" spans="1:8" ht="23.25" customHeight="1" x14ac:dyDescent="0.25">
      <c r="A37" s="340" t="s">
        <v>244</v>
      </c>
      <c r="B37" s="219" t="s">
        <v>245</v>
      </c>
      <c r="C37" s="341"/>
      <c r="D37" s="327"/>
      <c r="E37"/>
      <c r="F37" s="342">
        <v>708</v>
      </c>
      <c r="G37" s="224" t="s">
        <v>176</v>
      </c>
      <c r="H37" s="343"/>
    </row>
    <row r="38" spans="1:8" ht="33.75" customHeight="1" x14ac:dyDescent="0.25">
      <c r="A38" s="344" t="s">
        <v>246</v>
      </c>
      <c r="B38" s="345" t="s">
        <v>247</v>
      </c>
      <c r="C38" s="346"/>
      <c r="D38" s="327"/>
      <c r="E38"/>
      <c r="F38" s="330">
        <v>70</v>
      </c>
      <c r="G38" s="347" t="s">
        <v>137</v>
      </c>
      <c r="H38" s="184">
        <f>SUM(H34:H37)</f>
        <v>0</v>
      </c>
    </row>
    <row r="39" spans="1:8" ht="19.5" customHeight="1" x14ac:dyDescent="0.25">
      <c r="A39" s="330">
        <v>63</v>
      </c>
      <c r="B39" s="331" t="s">
        <v>140</v>
      </c>
      <c r="C39" s="184">
        <f>SUM(C36:C38)</f>
        <v>0</v>
      </c>
      <c r="D39" s="304"/>
      <c r="E39"/>
      <c r="F39" s="348">
        <v>741</v>
      </c>
      <c r="G39" s="349" t="s">
        <v>177</v>
      </c>
      <c r="H39" s="350"/>
    </row>
    <row r="40" spans="1:8" ht="30" x14ac:dyDescent="0.25">
      <c r="A40" s="340" t="s">
        <v>248</v>
      </c>
      <c r="B40" s="351" t="s">
        <v>249</v>
      </c>
      <c r="C40" s="352"/>
      <c r="D40" s="353"/>
      <c r="E40"/>
      <c r="F40" s="348">
        <v>742</v>
      </c>
      <c r="G40" s="349" t="s">
        <v>178</v>
      </c>
      <c r="H40" s="339"/>
    </row>
    <row r="41" spans="1:8" x14ac:dyDescent="0.25">
      <c r="A41" s="344" t="s">
        <v>250</v>
      </c>
      <c r="B41" s="354" t="s">
        <v>251</v>
      </c>
      <c r="C41" s="355"/>
      <c r="D41" s="353"/>
      <c r="E41"/>
      <c r="F41" s="348">
        <v>743</v>
      </c>
      <c r="G41" s="356" t="s">
        <v>179</v>
      </c>
      <c r="H41" s="339"/>
    </row>
    <row r="42" spans="1:8" ht="18.75" customHeight="1" x14ac:dyDescent="0.25">
      <c r="A42" s="330">
        <v>64</v>
      </c>
      <c r="B42" s="331" t="s">
        <v>142</v>
      </c>
      <c r="C42" s="184">
        <f>SUM(C40:C41)</f>
        <v>0</v>
      </c>
      <c r="D42" s="304"/>
      <c r="E42"/>
      <c r="F42" s="348">
        <v>744</v>
      </c>
      <c r="G42" s="349" t="s">
        <v>180</v>
      </c>
      <c r="H42" s="339"/>
    </row>
    <row r="43" spans="1:8" ht="29.25" customHeight="1" x14ac:dyDescent="0.25">
      <c r="A43" s="357">
        <v>862</v>
      </c>
      <c r="B43" s="239" t="s">
        <v>252</v>
      </c>
      <c r="C43" s="358"/>
      <c r="D43" s="327"/>
      <c r="E43"/>
      <c r="F43" s="348">
        <v>7451</v>
      </c>
      <c r="G43" s="356" t="s">
        <v>181</v>
      </c>
      <c r="H43" s="339"/>
    </row>
    <row r="44" spans="1:8" ht="18.75" customHeight="1" x14ac:dyDescent="0.25">
      <c r="A44" s="330">
        <v>86</v>
      </c>
      <c r="B44" s="331" t="s">
        <v>155</v>
      </c>
      <c r="C44" s="184">
        <f>C43</f>
        <v>0</v>
      </c>
      <c r="D44" s="304"/>
      <c r="E44"/>
      <c r="F44" s="348">
        <v>7452</v>
      </c>
      <c r="G44" s="239" t="s">
        <v>182</v>
      </c>
      <c r="H44" s="339"/>
    </row>
    <row r="45" spans="1:8" ht="20.100000000000001" customHeight="1" x14ac:dyDescent="0.25">
      <c r="A45"/>
      <c r="B45"/>
      <c r="C45"/>
      <c r="D45" s="48"/>
      <c r="E45"/>
      <c r="F45" s="359">
        <v>746</v>
      </c>
      <c r="G45" s="356" t="s">
        <v>183</v>
      </c>
      <c r="H45" s="339"/>
    </row>
    <row r="46" spans="1:8" ht="20.100000000000001" customHeight="1" x14ac:dyDescent="0.25">
      <c r="A46"/>
      <c r="B46"/>
      <c r="C46"/>
      <c r="D46" s="48"/>
      <c r="E46"/>
      <c r="F46" s="357">
        <v>747</v>
      </c>
      <c r="G46" s="239" t="s">
        <v>184</v>
      </c>
      <c r="H46" s="339"/>
    </row>
    <row r="47" spans="1:8" ht="19.5" customHeight="1" x14ac:dyDescent="0.25">
      <c r="A47" s="570" t="s">
        <v>253</v>
      </c>
      <c r="B47" s="570"/>
      <c r="C47" s="570"/>
      <c r="D47" s="360"/>
      <c r="E47"/>
      <c r="F47" s="357" t="s">
        <v>185</v>
      </c>
      <c r="G47" s="361" t="s">
        <v>186</v>
      </c>
      <c r="H47" s="339"/>
    </row>
    <row r="48" spans="1:8" ht="20.100000000000001" customHeight="1" x14ac:dyDescent="0.25">
      <c r="A48" s="570"/>
      <c r="B48" s="570"/>
      <c r="C48" s="570"/>
      <c r="D48" s="360"/>
      <c r="E48"/>
      <c r="F48" s="357" t="s">
        <v>187</v>
      </c>
      <c r="G48" s="356" t="s">
        <v>188</v>
      </c>
      <c r="H48" s="339"/>
    </row>
    <row r="49" spans="1:8" ht="20.100000000000001" customHeight="1" x14ac:dyDescent="0.25">
      <c r="A49" s="570"/>
      <c r="B49" s="570"/>
      <c r="C49" s="570"/>
      <c r="D49" s="362"/>
      <c r="E49"/>
      <c r="F49" s="330">
        <v>74</v>
      </c>
      <c r="G49" s="331" t="s">
        <v>143</v>
      </c>
      <c r="H49" s="184">
        <f>SUM(H39:H48)</f>
        <v>0</v>
      </c>
    </row>
    <row r="50" spans="1:8" ht="22.5" customHeight="1" x14ac:dyDescent="0.25">
      <c r="A50" s="570"/>
      <c r="B50" s="570"/>
      <c r="C50" s="570"/>
      <c r="D50" s="362"/>
      <c r="E50" s="363"/>
    </row>
    <row r="51" spans="1:8" ht="20.100000000000001" customHeight="1" x14ac:dyDescent="0.25">
      <c r="A51" s="364"/>
      <c r="B51" s="365"/>
      <c r="C51" s="366"/>
      <c r="D51" s="366"/>
      <c r="E51" s="363"/>
    </row>
    <row r="52" spans="1:8" ht="25.5" customHeight="1" x14ac:dyDescent="0.25">
      <c r="A52" s="364"/>
      <c r="B52" s="365"/>
      <c r="C52" s="366"/>
      <c r="D52" s="366"/>
    </row>
    <row r="53" spans="1:8" ht="20.100000000000001" customHeight="1" x14ac:dyDescent="0.25">
      <c r="A53" s="51"/>
      <c r="B53" s="51"/>
      <c r="C53" s="51"/>
      <c r="D53" s="51"/>
    </row>
    <row r="54" spans="1:8" ht="20.100000000000001" customHeight="1" x14ac:dyDescent="0.25">
      <c r="A54" s="367"/>
      <c r="B54" s="367"/>
      <c r="C54" s="367"/>
      <c r="D54" s="367"/>
    </row>
    <row r="55" spans="1:8" ht="20.100000000000001" customHeight="1" x14ac:dyDescent="0.25"/>
  </sheetData>
  <mergeCells count="23">
    <mergeCell ref="A47:C50"/>
    <mergeCell ref="A30:H30"/>
    <mergeCell ref="A32:A33"/>
    <mergeCell ref="B32:B33"/>
    <mergeCell ref="C32:C33"/>
    <mergeCell ref="F32:F33"/>
    <mergeCell ref="G32:G33"/>
    <mergeCell ref="H32:H33"/>
    <mergeCell ref="A21:B21"/>
    <mergeCell ref="F21:G21"/>
    <mergeCell ref="A23:B23"/>
    <mergeCell ref="F23:G23"/>
    <mergeCell ref="A29:C29"/>
    <mergeCell ref="F29:H29"/>
    <mergeCell ref="A1:H1"/>
    <mergeCell ref="A3:H3"/>
    <mergeCell ref="B6:H6"/>
    <mergeCell ref="A9:A10"/>
    <mergeCell ref="B9:B10"/>
    <mergeCell ref="C9:C10"/>
    <mergeCell ref="F9:F10"/>
    <mergeCell ref="G9:G10"/>
    <mergeCell ref="H9:H10"/>
  </mergeCells>
  <printOptions horizontalCentered="1"/>
  <pageMargins left="0" right="0" top="0.78740157480315009" bottom="0.78740157480315009" header="0.39370078740157505" footer="0.39370078740157505"/>
  <pageSetup paperSize="0" fitToWidth="0" fitToHeight="0" orientation="portrait" horizontalDpi="0" verticalDpi="0" copies="0"/>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J65"/>
  <sheetViews>
    <sheetView topLeftCell="A30" workbookViewId="0">
      <selection activeCell="E12" sqref="E12"/>
    </sheetView>
  </sheetViews>
  <sheetFormatPr baseColWidth="10" defaultColWidth="9.7109375" defaultRowHeight="15" x14ac:dyDescent="0.25"/>
  <cols>
    <col min="1" max="1" width="21.85546875" style="42" customWidth="1"/>
    <col min="2" max="2" width="33.5703125" style="42" customWidth="1"/>
    <col min="3" max="3" width="14" style="42" customWidth="1"/>
    <col min="4" max="5" width="9.7109375" style="42" customWidth="1"/>
    <col min="6" max="6" width="18.85546875" style="42" customWidth="1"/>
    <col min="7" max="7" width="21.7109375" style="42" customWidth="1"/>
    <col min="8" max="16384" width="9.7109375" style="42"/>
  </cols>
  <sheetData>
    <row r="1" spans="1:10" customFormat="1" x14ac:dyDescent="0.25">
      <c r="A1" s="572" t="s">
        <v>54</v>
      </c>
      <c r="B1" s="572"/>
      <c r="C1" s="572"/>
      <c r="D1" s="572"/>
      <c r="E1" s="572"/>
      <c r="F1" s="572"/>
      <c r="G1" s="572"/>
      <c r="H1" s="572"/>
      <c r="I1" s="572"/>
    </row>
    <row r="2" spans="1:10" customFormat="1" ht="9.75" customHeight="1" x14ac:dyDescent="0.25"/>
    <row r="3" spans="1:10" customFormat="1" ht="23.25" x14ac:dyDescent="0.25">
      <c r="B3" s="573" t="s">
        <v>254</v>
      </c>
      <c r="C3" s="573"/>
      <c r="D3" s="573"/>
      <c r="E3" s="573"/>
      <c r="F3" s="573"/>
      <c r="G3" s="573"/>
      <c r="H3" s="573"/>
      <c r="I3" s="573"/>
    </row>
    <row r="4" spans="1:10" customFormat="1" ht="23.25" x14ac:dyDescent="0.35">
      <c r="B4" s="368"/>
      <c r="C4" s="369"/>
      <c r="D4" s="370" t="s">
        <v>56</v>
      </c>
      <c r="E4" s="369"/>
      <c r="F4" s="371">
        <v>2026</v>
      </c>
      <c r="G4" s="369"/>
      <c r="H4" s="372"/>
      <c r="I4" s="373"/>
    </row>
    <row r="5" spans="1:10" customFormat="1" ht="8.25" customHeight="1" x14ac:dyDescent="0.25"/>
    <row r="6" spans="1:10" customFormat="1" ht="56.25" customHeight="1" x14ac:dyDescent="0.25">
      <c r="B6" s="574" t="s">
        <v>255</v>
      </c>
      <c r="C6" s="574"/>
      <c r="D6" s="574"/>
      <c r="E6" s="574"/>
      <c r="F6" s="574"/>
      <c r="G6" s="574"/>
      <c r="H6" s="574"/>
      <c r="I6" s="574"/>
      <c r="J6" s="23"/>
    </row>
    <row r="7" spans="1:10" customFormat="1" ht="15" customHeight="1" x14ac:dyDescent="0.25"/>
    <row r="8" spans="1:10" customFormat="1" ht="49.5" hidden="1" customHeight="1" x14ac:dyDescent="0.25">
      <c r="B8" s="575" t="s">
        <v>256</v>
      </c>
      <c r="C8" s="575"/>
      <c r="D8" s="575"/>
      <c r="E8" s="575"/>
      <c r="F8" s="575"/>
      <c r="G8" s="575"/>
      <c r="H8" s="575"/>
      <c r="I8" s="575"/>
    </row>
    <row r="9" spans="1:10" s="48" customFormat="1" ht="15.75" hidden="1" x14ac:dyDescent="0.2">
      <c r="B9" s="76"/>
      <c r="C9" s="76"/>
      <c r="D9" s="76"/>
      <c r="E9" s="76"/>
      <c r="F9" s="76"/>
      <c r="G9" s="76"/>
      <c r="H9" s="76"/>
      <c r="I9" s="76"/>
    </row>
    <row r="10" spans="1:10" s="48" customFormat="1" ht="15.75" hidden="1" x14ac:dyDescent="0.2">
      <c r="B10" s="76"/>
      <c r="C10" s="76"/>
      <c r="D10" s="76"/>
      <c r="E10" s="76"/>
      <c r="F10" s="76"/>
      <c r="G10" s="76"/>
      <c r="H10" s="76"/>
      <c r="I10" s="76"/>
    </row>
    <row r="11" spans="1:10" s="48" customFormat="1" ht="15.75" hidden="1" x14ac:dyDescent="0.2">
      <c r="B11" s="76"/>
      <c r="C11" s="76"/>
      <c r="D11" s="76"/>
      <c r="E11" s="76"/>
      <c r="F11" s="76"/>
      <c r="G11" s="76"/>
      <c r="H11" s="76"/>
      <c r="I11" s="76"/>
    </row>
    <row r="12" spans="1:10" s="48" customFormat="1" ht="15.75" x14ac:dyDescent="0.2">
      <c r="B12" s="76"/>
      <c r="C12" s="76"/>
      <c r="D12" s="76"/>
      <c r="E12" s="76"/>
      <c r="F12" s="76"/>
      <c r="G12" s="76"/>
      <c r="H12" s="76"/>
      <c r="I12" s="76"/>
    </row>
    <row r="13" spans="1:10" customFormat="1" x14ac:dyDescent="0.25"/>
    <row r="14" spans="1:10" customFormat="1" ht="15.75" x14ac:dyDescent="0.25">
      <c r="B14" s="576" t="s">
        <v>257</v>
      </c>
      <c r="C14" s="576"/>
      <c r="D14" s="576"/>
      <c r="E14" s="576"/>
      <c r="F14" s="576"/>
      <c r="G14" s="576"/>
      <c r="H14" s="576"/>
      <c r="I14" s="576"/>
    </row>
    <row r="15" spans="1:10" customFormat="1" ht="6.75" customHeight="1" x14ac:dyDescent="0.25"/>
    <row r="16" spans="1:10" customFormat="1" ht="6.75" customHeight="1" x14ac:dyDescent="0.25"/>
    <row r="17" spans="2:9" ht="6.75" customHeight="1" x14ac:dyDescent="0.25"/>
    <row r="18" spans="2:9" ht="6.75" customHeight="1" x14ac:dyDescent="0.25"/>
    <row r="19" spans="2:9" customFormat="1" ht="18" x14ac:dyDescent="0.25">
      <c r="B19" s="374" t="s">
        <v>258</v>
      </c>
    </row>
    <row r="20" spans="2:9" customFormat="1" ht="8.1" customHeight="1" x14ac:dyDescent="0.25">
      <c r="B20" s="375"/>
      <c r="C20" s="376"/>
      <c r="D20" s="376"/>
      <c r="E20" s="376"/>
      <c r="F20" s="376"/>
      <c r="G20" s="376"/>
      <c r="H20" s="376"/>
      <c r="I20" s="377"/>
    </row>
    <row r="21" spans="2:9" customFormat="1" ht="15.95" customHeight="1" x14ac:dyDescent="0.25">
      <c r="B21" s="378" t="s">
        <v>80</v>
      </c>
      <c r="C21" s="379"/>
      <c r="D21" s="380" t="s">
        <v>259</v>
      </c>
      <c r="E21" s="577">
        <f>'1_-_Identification'!D10</f>
        <v>0</v>
      </c>
      <c r="F21" s="577"/>
      <c r="G21" s="577"/>
      <c r="H21" s="577"/>
      <c r="I21" s="577"/>
    </row>
    <row r="22" spans="2:9" customFormat="1" ht="8.1" customHeight="1" x14ac:dyDescent="0.25">
      <c r="B22" s="381"/>
      <c r="C22" s="380"/>
      <c r="D22" s="380"/>
      <c r="E22" s="48"/>
      <c r="F22" s="48"/>
      <c r="G22" s="48"/>
      <c r="H22" s="48"/>
      <c r="I22" s="382"/>
    </row>
    <row r="23" spans="2:9" customFormat="1" ht="15.95" customHeight="1" x14ac:dyDescent="0.25">
      <c r="B23" s="381"/>
      <c r="C23" s="380"/>
      <c r="D23" s="380" t="s">
        <v>260</v>
      </c>
      <c r="E23" s="571">
        <f>'1_-_Identification'!B23</f>
        <v>0</v>
      </c>
      <c r="F23" s="571"/>
      <c r="G23" s="571"/>
      <c r="H23" s="571"/>
      <c r="I23" s="571"/>
    </row>
    <row r="24" spans="2:9" customFormat="1" ht="8.1" customHeight="1" x14ac:dyDescent="0.25">
      <c r="B24" s="381"/>
      <c r="C24" s="380"/>
      <c r="D24" s="380"/>
      <c r="E24" s="48"/>
      <c r="F24" s="48"/>
      <c r="G24" s="48"/>
      <c r="H24" s="48"/>
      <c r="I24" s="382"/>
    </row>
    <row r="25" spans="2:9" customFormat="1" ht="15.95" customHeight="1" x14ac:dyDescent="0.25">
      <c r="B25" s="381"/>
      <c r="C25" s="380"/>
      <c r="D25" s="380" t="s">
        <v>261</v>
      </c>
      <c r="E25" s="571">
        <f>'1_-_Identification'!C25</f>
        <v>0</v>
      </c>
      <c r="F25" s="571"/>
      <c r="G25" s="571"/>
      <c r="H25" s="571"/>
      <c r="I25" s="571"/>
    </row>
    <row r="26" spans="2:9" customFormat="1" ht="8.1" customHeight="1" x14ac:dyDescent="0.25">
      <c r="B26" s="381"/>
      <c r="C26" s="380"/>
      <c r="D26" s="380"/>
      <c r="E26" s="58"/>
      <c r="F26" s="58"/>
      <c r="G26" s="58"/>
      <c r="H26" s="58"/>
      <c r="I26" s="383"/>
    </row>
    <row r="27" spans="2:9" customFormat="1" ht="15.95" customHeight="1" x14ac:dyDescent="0.25">
      <c r="B27" s="381"/>
      <c r="C27" s="380"/>
      <c r="D27" s="380" t="s">
        <v>82</v>
      </c>
      <c r="E27" s="571">
        <f>'1_-_Identification'!F25</f>
        <v>0</v>
      </c>
      <c r="F27" s="571"/>
      <c r="G27" s="571"/>
      <c r="H27" s="571"/>
      <c r="I27" s="571"/>
    </row>
    <row r="28" spans="2:9" customFormat="1" ht="8.1" customHeight="1" x14ac:dyDescent="0.25">
      <c r="B28" s="381"/>
      <c r="C28" s="380"/>
      <c r="D28" s="380"/>
      <c r="E28" s="384"/>
      <c r="F28" s="58"/>
      <c r="G28" s="58"/>
      <c r="H28" s="58"/>
      <c r="I28" s="383"/>
    </row>
    <row r="29" spans="2:9" customFormat="1" ht="15.95" customHeight="1" x14ac:dyDescent="0.25">
      <c r="B29" s="378" t="s">
        <v>81</v>
      </c>
      <c r="C29" s="379"/>
      <c r="D29" s="380" t="s">
        <v>259</v>
      </c>
      <c r="E29" s="571">
        <f>'1_-_Identification'!D18</f>
        <v>0</v>
      </c>
      <c r="F29" s="571"/>
      <c r="G29" s="571"/>
      <c r="H29" s="571"/>
      <c r="I29" s="571"/>
    </row>
    <row r="30" spans="2:9" customFormat="1" ht="8.1" customHeight="1" x14ac:dyDescent="0.25">
      <c r="B30" s="385"/>
      <c r="C30" s="379"/>
      <c r="D30" s="380"/>
      <c r="E30" s="58"/>
      <c r="F30" s="58"/>
      <c r="G30" s="58"/>
      <c r="H30" s="58"/>
      <c r="I30" s="383"/>
    </row>
    <row r="31" spans="2:9" customFormat="1" ht="15.95" customHeight="1" x14ac:dyDescent="0.25">
      <c r="B31" s="385"/>
      <c r="C31" s="379"/>
      <c r="D31" s="380" t="s">
        <v>260</v>
      </c>
      <c r="E31" s="571">
        <f>'1_-_Identification'!B34</f>
        <v>0</v>
      </c>
      <c r="F31" s="571"/>
      <c r="G31" s="571"/>
      <c r="H31" s="571"/>
      <c r="I31" s="571"/>
    </row>
    <row r="32" spans="2:9" customFormat="1" ht="8.1" customHeight="1" x14ac:dyDescent="0.25">
      <c r="B32" s="385"/>
      <c r="C32" s="379"/>
      <c r="D32" s="380"/>
      <c r="E32" s="58"/>
      <c r="F32" s="58"/>
      <c r="G32" s="58"/>
      <c r="H32" s="58"/>
      <c r="I32" s="383"/>
    </row>
    <row r="33" spans="2:9" customFormat="1" ht="15.95" customHeight="1" x14ac:dyDescent="0.25">
      <c r="B33" s="385"/>
      <c r="C33" s="379"/>
      <c r="D33" s="380" t="s">
        <v>261</v>
      </c>
      <c r="E33" s="571">
        <f>'1_-_Identification'!C36</f>
        <v>0</v>
      </c>
      <c r="F33" s="571"/>
      <c r="G33" s="571"/>
      <c r="H33" s="571"/>
      <c r="I33" s="571"/>
    </row>
    <row r="34" spans="2:9" customFormat="1" ht="8.1" customHeight="1" x14ac:dyDescent="0.25">
      <c r="B34" s="385"/>
      <c r="C34" s="379"/>
      <c r="D34" s="380"/>
      <c r="E34" s="58"/>
      <c r="F34" s="58"/>
      <c r="G34" s="58"/>
      <c r="H34" s="58"/>
      <c r="I34" s="383"/>
    </row>
    <row r="35" spans="2:9" customFormat="1" ht="15.75" x14ac:dyDescent="0.25">
      <c r="B35" s="385"/>
      <c r="C35" s="379"/>
      <c r="D35" s="380" t="s">
        <v>82</v>
      </c>
      <c r="E35" s="571">
        <f>'1_-_Identification'!F36</f>
        <v>0</v>
      </c>
      <c r="F35" s="571"/>
      <c r="G35" s="571"/>
      <c r="H35" s="571"/>
      <c r="I35" s="571"/>
    </row>
    <row r="36" spans="2:9" customFormat="1" ht="8.1" customHeight="1" x14ac:dyDescent="0.25">
      <c r="B36" s="385"/>
      <c r="C36" s="379"/>
      <c r="D36" s="380"/>
      <c r="E36" s="58"/>
      <c r="F36" s="58"/>
      <c r="G36" s="58"/>
      <c r="H36" s="58"/>
      <c r="I36" s="383"/>
    </row>
    <row r="37" spans="2:9" customFormat="1" ht="18" x14ac:dyDescent="0.25">
      <c r="B37" s="378" t="s">
        <v>262</v>
      </c>
      <c r="C37" s="379"/>
      <c r="D37" s="380"/>
      <c r="E37" s="58"/>
      <c r="F37" s="58"/>
      <c r="G37" s="58"/>
      <c r="H37" s="58"/>
      <c r="I37" s="383"/>
    </row>
    <row r="38" spans="2:9" customFormat="1" ht="21.75" customHeight="1" x14ac:dyDescent="0.25">
      <c r="B38" s="385"/>
      <c r="C38" s="379"/>
      <c r="D38" s="380" t="s">
        <v>263</v>
      </c>
      <c r="E38" s="571">
        <f>'1_-_Identification'!D12</f>
        <v>0</v>
      </c>
      <c r="F38" s="571"/>
      <c r="G38" s="571"/>
      <c r="H38" s="571"/>
      <c r="I38" s="571"/>
    </row>
    <row r="39" spans="2:9" customFormat="1" ht="8.1" customHeight="1" x14ac:dyDescent="0.25">
      <c r="B39" s="381"/>
      <c r="C39" s="379"/>
      <c r="D39" s="380"/>
      <c r="E39" s="58"/>
      <c r="F39" s="58"/>
      <c r="G39" s="58"/>
      <c r="H39" s="58"/>
      <c r="I39" s="383"/>
    </row>
    <row r="40" spans="2:9" customFormat="1" ht="14.25" customHeight="1" x14ac:dyDescent="0.25">
      <c r="B40" s="381"/>
      <c r="C40" s="379"/>
      <c r="D40" s="380" t="s">
        <v>264</v>
      </c>
      <c r="E40" s="571">
        <f>'1_-_Identification'!D14</f>
        <v>0</v>
      </c>
      <c r="F40" s="571"/>
      <c r="G40" s="571"/>
      <c r="H40" s="571"/>
      <c r="I40" s="571"/>
    </row>
    <row r="41" spans="2:9" customFormat="1" ht="8.1" customHeight="1" x14ac:dyDescent="0.25">
      <c r="B41" s="386"/>
      <c r="C41" s="387"/>
      <c r="D41" s="388"/>
      <c r="E41" s="389"/>
      <c r="F41" s="389"/>
      <c r="G41" s="389"/>
      <c r="H41" s="389"/>
      <c r="I41" s="390"/>
    </row>
    <row r="42" spans="2:9" customFormat="1" ht="9.75" customHeight="1" x14ac:dyDescent="0.25">
      <c r="B42" s="391"/>
      <c r="C42" s="376"/>
      <c r="D42" s="376"/>
      <c r="E42" s="376"/>
      <c r="F42" s="376"/>
      <c r="G42" s="376"/>
      <c r="H42" s="376"/>
      <c r="I42" s="377"/>
    </row>
    <row r="43" spans="2:9" customFormat="1" ht="15.75" customHeight="1" x14ac:dyDescent="0.25">
      <c r="B43" s="579" t="s">
        <v>265</v>
      </c>
      <c r="C43" s="579"/>
      <c r="D43" s="579"/>
      <c r="E43" s="579"/>
      <c r="F43" s="579"/>
      <c r="G43" s="579"/>
      <c r="H43" s="579"/>
      <c r="I43" s="579"/>
    </row>
    <row r="44" spans="2:9" customFormat="1" ht="69.75" customHeight="1" x14ac:dyDescent="0.25">
      <c r="B44" s="579"/>
      <c r="C44" s="579"/>
      <c r="D44" s="579"/>
      <c r="E44" s="579"/>
      <c r="F44" s="579"/>
      <c r="G44" s="579"/>
      <c r="H44" s="579"/>
      <c r="I44" s="579"/>
    </row>
    <row r="45" spans="2:9" customFormat="1" x14ac:dyDescent="0.25">
      <c r="B45" s="381"/>
      <c r="C45" s="22"/>
      <c r="D45" s="22"/>
      <c r="E45" s="22"/>
      <c r="F45" s="22"/>
      <c r="G45" s="22"/>
      <c r="H45" s="22"/>
      <c r="I45" s="392"/>
    </row>
    <row r="46" spans="2:9" customFormat="1" ht="18" x14ac:dyDescent="0.25">
      <c r="B46" s="580" t="s">
        <v>266</v>
      </c>
      <c r="C46" s="580"/>
      <c r="D46" s="580"/>
      <c r="E46" s="22"/>
      <c r="F46" s="393" t="s">
        <v>267</v>
      </c>
      <c r="G46" s="581"/>
      <c r="H46" s="581"/>
      <c r="I46" s="581"/>
    </row>
    <row r="47" spans="2:9" customFormat="1" ht="8.1" customHeight="1" x14ac:dyDescent="0.25">
      <c r="B47" s="394"/>
      <c r="C47" s="52"/>
      <c r="D47" s="52"/>
      <c r="E47" s="52"/>
      <c r="F47" s="52"/>
      <c r="G47" s="52"/>
      <c r="H47" s="52"/>
      <c r="I47" s="392"/>
    </row>
    <row r="48" spans="2:9" customFormat="1" ht="18" customHeight="1" x14ac:dyDescent="0.25">
      <c r="B48" s="578" t="s">
        <v>268</v>
      </c>
      <c r="C48" s="578"/>
      <c r="D48" s="578"/>
      <c r="E48" s="578"/>
      <c r="F48" s="578"/>
      <c r="G48" s="578"/>
      <c r="H48" s="578"/>
      <c r="I48" s="578"/>
    </row>
    <row r="49" spans="1:9" x14ac:dyDescent="0.25">
      <c r="B49" s="578"/>
      <c r="C49" s="578"/>
      <c r="D49" s="578"/>
      <c r="E49" s="578"/>
      <c r="F49" s="578"/>
      <c r="G49" s="578"/>
      <c r="H49" s="578"/>
      <c r="I49" s="578"/>
    </row>
    <row r="50" spans="1:9" customFormat="1" x14ac:dyDescent="0.25">
      <c r="B50" s="395"/>
      <c r="C50" s="396"/>
      <c r="D50" s="396"/>
      <c r="E50" s="22"/>
      <c r="F50" s="22"/>
      <c r="G50" s="22"/>
      <c r="H50" s="22"/>
      <c r="I50" s="392"/>
    </row>
    <row r="51" spans="1:9" customFormat="1" x14ac:dyDescent="0.25">
      <c r="B51" s="395"/>
      <c r="C51" s="396"/>
      <c r="D51" s="396"/>
      <c r="E51" s="22"/>
      <c r="F51" s="22"/>
      <c r="G51" s="22"/>
      <c r="H51" s="22"/>
      <c r="I51" s="392"/>
    </row>
    <row r="52" spans="1:9" customFormat="1" x14ac:dyDescent="0.25">
      <c r="B52" s="395"/>
      <c r="C52" s="396"/>
      <c r="D52" s="396"/>
      <c r="E52" s="22"/>
      <c r="F52" s="22"/>
      <c r="G52" s="22"/>
      <c r="H52" s="22"/>
      <c r="I52" s="392"/>
    </row>
    <row r="53" spans="1:9" customFormat="1" x14ac:dyDescent="0.25">
      <c r="B53" s="395"/>
      <c r="C53" s="396"/>
      <c r="D53" s="396"/>
      <c r="E53" s="22"/>
      <c r="F53" s="22"/>
      <c r="G53" s="22"/>
      <c r="H53" s="22"/>
      <c r="I53" s="392"/>
    </row>
    <row r="54" spans="1:9" customFormat="1" x14ac:dyDescent="0.25">
      <c r="B54" s="395"/>
      <c r="C54" s="396"/>
      <c r="D54" s="396"/>
      <c r="E54" s="22"/>
      <c r="F54" s="22"/>
      <c r="G54" s="22"/>
      <c r="H54" s="22"/>
      <c r="I54" s="392"/>
    </row>
    <row r="55" spans="1:9" customFormat="1" x14ac:dyDescent="0.25">
      <c r="B55" s="397"/>
      <c r="C55" s="398"/>
      <c r="D55" s="398"/>
      <c r="E55" s="387"/>
      <c r="F55" s="387"/>
      <c r="G55" s="387"/>
      <c r="H55" s="387"/>
      <c r="I55" s="399"/>
    </row>
    <row r="56" spans="1:9" s="48" customFormat="1" ht="14.25" x14ac:dyDescent="0.2">
      <c r="B56" s="400"/>
      <c r="C56" s="400"/>
      <c r="D56" s="400"/>
    </row>
    <row r="57" spans="1:9" s="48" customFormat="1" ht="14.25" x14ac:dyDescent="0.2">
      <c r="B57" s="400"/>
      <c r="C57" s="400"/>
      <c r="D57" s="400"/>
    </row>
    <row r="58" spans="1:9" s="48" customFormat="1" x14ac:dyDescent="0.25">
      <c r="B58"/>
      <c r="C58" s="42"/>
      <c r="D58" s="42"/>
      <c r="E58" s="42"/>
      <c r="F58" s="42"/>
      <c r="G58" s="42"/>
      <c r="H58" s="42"/>
      <c r="I58" s="42"/>
    </row>
    <row r="59" spans="1:9" ht="15.75" x14ac:dyDescent="0.25">
      <c r="A59" s="401"/>
      <c r="B59" s="402"/>
    </row>
    <row r="60" spans="1:9" ht="15.75" x14ac:dyDescent="0.25">
      <c r="A60" s="401"/>
      <c r="B60" s="402"/>
    </row>
    <row r="61" spans="1:9" ht="15.75" x14ac:dyDescent="0.25">
      <c r="A61" s="401"/>
      <c r="B61" s="402"/>
    </row>
    <row r="62" spans="1:9" ht="15.75" x14ac:dyDescent="0.25">
      <c r="A62" s="401"/>
      <c r="B62" s="402"/>
    </row>
    <row r="63" spans="1:9" ht="15.75" x14ac:dyDescent="0.25">
      <c r="A63" s="401"/>
      <c r="B63" s="402"/>
    </row>
    <row r="64" spans="1:9" ht="15.75" x14ac:dyDescent="0.25">
      <c r="A64" s="401"/>
      <c r="B64" s="402"/>
    </row>
    <row r="65" spans="1:2" ht="15.75" x14ac:dyDescent="0.25">
      <c r="A65" s="401"/>
      <c r="B65" s="402"/>
    </row>
  </sheetData>
  <mergeCells count="19">
    <mergeCell ref="B48:I49"/>
    <mergeCell ref="E35:I35"/>
    <mergeCell ref="E38:I38"/>
    <mergeCell ref="E40:I40"/>
    <mergeCell ref="B43:I44"/>
    <mergeCell ref="B46:D46"/>
    <mergeCell ref="G46:I46"/>
    <mergeCell ref="E33:I33"/>
    <mergeCell ref="A1:I1"/>
    <mergeCell ref="B3:I3"/>
    <mergeCell ref="B6:I6"/>
    <mergeCell ref="B8:I8"/>
    <mergeCell ref="B14:I14"/>
    <mergeCell ref="E21:I21"/>
    <mergeCell ref="E23:I23"/>
    <mergeCell ref="E25:I25"/>
    <mergeCell ref="E27:I27"/>
    <mergeCell ref="E29:I29"/>
    <mergeCell ref="E31:I31"/>
  </mergeCells>
  <printOptions horizontalCentered="1"/>
  <pageMargins left="0" right="0" top="0.78740157480315009" bottom="0.78740157480315009" header="0.39370078740157505" footer="0.39370078740157505"/>
  <pageSetup paperSize="0" fitToWidth="0" fitToHeight="0" orientation="portrait" horizontalDpi="0" verticalDpi="0" copies="0"/>
  <colBreaks count="1" manualBreakCount="1">
    <brk id="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pageSetUpPr fitToPage="1"/>
  </sheetPr>
  <dimension ref="A1:P52"/>
  <sheetViews>
    <sheetView topLeftCell="A33" workbookViewId="0">
      <selection sqref="A1:F1"/>
    </sheetView>
  </sheetViews>
  <sheetFormatPr baseColWidth="10" defaultColWidth="8.85546875" defaultRowHeight="15" x14ac:dyDescent="0.25"/>
  <cols>
    <col min="1" max="1" width="15.5703125" style="46" customWidth="1"/>
    <col min="2" max="2" width="62.140625" style="46" customWidth="1"/>
    <col min="3" max="3" width="9.42578125" style="212" customWidth="1"/>
    <col min="4" max="4" width="23.85546875" style="212" customWidth="1"/>
    <col min="5" max="5" width="27.7109375" style="212" customWidth="1"/>
    <col min="6" max="6" width="25.7109375" style="212" customWidth="1"/>
    <col min="7" max="7" width="10.7109375" style="213" customWidth="1"/>
    <col min="8" max="8" width="8.85546875" style="212" customWidth="1"/>
    <col min="9" max="11" width="21.140625" style="212" customWidth="1"/>
    <col min="12" max="16" width="8.85546875" style="212" customWidth="1"/>
    <col min="17" max="16384" width="8.85546875" style="46"/>
  </cols>
  <sheetData>
    <row r="1" spans="1:10" customFormat="1" ht="34.5" customHeight="1" x14ac:dyDescent="0.25">
      <c r="A1" s="582" t="s">
        <v>269</v>
      </c>
      <c r="B1" s="582"/>
      <c r="C1" s="582"/>
      <c r="D1" s="582"/>
      <c r="E1" s="582"/>
      <c r="F1" s="582"/>
      <c r="G1" s="403"/>
    </row>
    <row r="2" spans="1:10" customFormat="1" ht="29.25" customHeight="1" x14ac:dyDescent="0.25"/>
    <row r="3" spans="1:10" customFormat="1" ht="15.75" customHeight="1" x14ac:dyDescent="0.25">
      <c r="A3" s="583" t="s">
        <v>132</v>
      </c>
      <c r="B3" s="584"/>
      <c r="C3" s="585" t="s">
        <v>270</v>
      </c>
      <c r="D3" s="586" t="s">
        <v>271</v>
      </c>
      <c r="E3" s="586" t="s">
        <v>272</v>
      </c>
      <c r="F3" s="587" t="s">
        <v>114</v>
      </c>
      <c r="G3" s="404"/>
    </row>
    <row r="4" spans="1:10" customFormat="1" ht="33.950000000000003" customHeight="1" x14ac:dyDescent="0.25">
      <c r="A4" s="583"/>
      <c r="B4" s="584"/>
      <c r="C4" s="585"/>
      <c r="D4" s="586"/>
      <c r="E4" s="586"/>
      <c r="F4" s="587"/>
      <c r="G4" s="404"/>
    </row>
    <row r="5" spans="1:10" customFormat="1" ht="20.100000000000001" customHeight="1" x14ac:dyDescent="0.25">
      <c r="A5" s="331">
        <v>60</v>
      </c>
      <c r="B5" s="331" t="s">
        <v>136</v>
      </c>
      <c r="C5" s="405" t="s">
        <v>273</v>
      </c>
      <c r="D5" s="406">
        <f>'3_-_Données_Financières_struc'!C13</f>
        <v>0</v>
      </c>
      <c r="E5" s="407"/>
      <c r="F5" s="408">
        <f>'5_-_Données_Financières_ACF'!C11</f>
        <v>0</v>
      </c>
      <c r="G5" s="409"/>
      <c r="H5" s="277"/>
      <c r="I5" s="277"/>
      <c r="J5" s="277"/>
    </row>
    <row r="6" spans="1:10" customFormat="1" ht="20.100000000000001" customHeight="1" x14ac:dyDescent="0.25">
      <c r="A6" s="410">
        <v>617</v>
      </c>
      <c r="B6" s="411" t="s">
        <v>196</v>
      </c>
      <c r="C6" s="412"/>
      <c r="D6" s="407"/>
      <c r="E6" s="413">
        <f>'4_-_Données_Financières_AGC_PIL'!G13</f>
        <v>0</v>
      </c>
      <c r="F6" s="407"/>
      <c r="G6" s="414"/>
    </row>
    <row r="7" spans="1:10" customFormat="1" ht="20.100000000000001" customHeight="1" x14ac:dyDescent="0.25">
      <c r="A7" s="410">
        <v>6185</v>
      </c>
      <c r="B7" s="411" t="s">
        <v>198</v>
      </c>
      <c r="C7" s="412"/>
      <c r="D7" s="407"/>
      <c r="E7" s="413">
        <f>'4_-_Données_Financières_AGC_PIL'!G14</f>
        <v>0</v>
      </c>
      <c r="F7" s="407"/>
      <c r="G7" s="414"/>
    </row>
    <row r="8" spans="1:10" customFormat="1" ht="20.100000000000001" customHeight="1" x14ac:dyDescent="0.25">
      <c r="A8" s="410">
        <v>6186</v>
      </c>
      <c r="B8" s="415" t="s">
        <v>200</v>
      </c>
      <c r="C8" s="412"/>
      <c r="D8" s="407"/>
      <c r="E8" s="413">
        <f>'4_-_Données_Financières_AGC_PIL'!G15</f>
        <v>0</v>
      </c>
      <c r="F8" s="407"/>
      <c r="G8" s="414"/>
    </row>
    <row r="9" spans="1:10" customFormat="1" ht="20.100000000000001" customHeight="1" x14ac:dyDescent="0.25">
      <c r="A9" s="416">
        <v>61</v>
      </c>
      <c r="B9" s="417" t="s">
        <v>138</v>
      </c>
      <c r="C9" s="405" t="s">
        <v>274</v>
      </c>
      <c r="D9" s="406">
        <f>'3_-_Données_Financières_struc'!C14-E9</f>
        <v>0</v>
      </c>
      <c r="E9" s="406">
        <f>'4_-_Données_Financières_AGC_PIL'!G16</f>
        <v>0</v>
      </c>
      <c r="F9" s="406">
        <f>'5_-_Données_Financières_ACF'!C12</f>
        <v>0</v>
      </c>
      <c r="G9" s="418"/>
    </row>
    <row r="10" spans="1:10" customFormat="1" ht="20.100000000000001" customHeight="1" x14ac:dyDescent="0.25">
      <c r="A10" s="410">
        <v>621</v>
      </c>
      <c r="B10" s="411" t="s">
        <v>201</v>
      </c>
      <c r="C10" s="412"/>
      <c r="D10" s="407"/>
      <c r="E10" s="419">
        <f>'4_-_Données_Financières_AGC_PIL'!G17</f>
        <v>0</v>
      </c>
      <c r="F10" s="407"/>
      <c r="G10" s="414"/>
    </row>
    <row r="11" spans="1:10" customFormat="1" ht="20.100000000000001" customHeight="1" x14ac:dyDescent="0.25">
      <c r="A11" s="420" t="s">
        <v>238</v>
      </c>
      <c r="B11" s="421" t="s">
        <v>275</v>
      </c>
      <c r="C11" s="412"/>
      <c r="D11" s="407"/>
      <c r="E11" s="407"/>
      <c r="F11" s="422">
        <f>'5_-_Données_Financières_ACF'!C34</f>
        <v>0</v>
      </c>
      <c r="G11" s="423"/>
    </row>
    <row r="12" spans="1:10" customFormat="1" ht="20.100000000000001" customHeight="1" x14ac:dyDescent="0.25">
      <c r="A12" s="415">
        <v>622</v>
      </c>
      <c r="B12" s="411" t="s">
        <v>202</v>
      </c>
      <c r="C12" s="412"/>
      <c r="D12" s="407"/>
      <c r="E12" s="413">
        <f>'4_-_Données_Financières_AGC_PIL'!G18</f>
        <v>0</v>
      </c>
      <c r="F12" s="407"/>
      <c r="G12" s="414"/>
    </row>
    <row r="13" spans="1:10" customFormat="1" ht="20.100000000000001" customHeight="1" x14ac:dyDescent="0.25">
      <c r="A13" s="410">
        <v>6226</v>
      </c>
      <c r="B13" s="411" t="s">
        <v>276</v>
      </c>
      <c r="C13" s="412"/>
      <c r="D13" s="407"/>
      <c r="E13" s="413">
        <f>'4_-_Données_Financières_AGC_PIL'!G19</f>
        <v>0</v>
      </c>
      <c r="F13" s="407"/>
      <c r="G13" s="414"/>
    </row>
    <row r="14" spans="1:10" customFormat="1" ht="20.100000000000001" customHeight="1" x14ac:dyDescent="0.25">
      <c r="A14" s="410">
        <v>6227</v>
      </c>
      <c r="B14" s="411" t="s">
        <v>206</v>
      </c>
      <c r="C14" s="412"/>
      <c r="D14" s="407"/>
      <c r="E14" s="413">
        <f>'4_-_Données_Financières_AGC_PIL'!G20</f>
        <v>0</v>
      </c>
      <c r="F14" s="407"/>
      <c r="G14" s="414"/>
    </row>
    <row r="15" spans="1:10" customFormat="1" ht="20.100000000000001" customHeight="1" x14ac:dyDescent="0.25">
      <c r="A15" s="410">
        <v>623</v>
      </c>
      <c r="B15" s="411" t="s">
        <v>207</v>
      </c>
      <c r="C15" s="412"/>
      <c r="D15" s="407"/>
      <c r="E15" s="413">
        <f>'4_-_Données_Financières_AGC_PIL'!G21</f>
        <v>0</v>
      </c>
      <c r="F15" s="407"/>
      <c r="G15" s="414"/>
    </row>
    <row r="16" spans="1:10" customFormat="1" ht="20.100000000000001" customHeight="1" x14ac:dyDescent="0.25">
      <c r="A16" s="410">
        <v>625</v>
      </c>
      <c r="B16" s="411" t="s">
        <v>277</v>
      </c>
      <c r="C16" s="412"/>
      <c r="D16" s="407"/>
      <c r="E16" s="413">
        <f>'4_-_Données_Financières_AGC_PIL'!G22</f>
        <v>0</v>
      </c>
      <c r="F16" s="407"/>
      <c r="G16" s="414"/>
    </row>
    <row r="17" spans="1:7" customFormat="1" ht="20.100000000000001" customHeight="1" x14ac:dyDescent="0.25">
      <c r="A17" s="424">
        <v>6258</v>
      </c>
      <c r="B17" s="415" t="s">
        <v>210</v>
      </c>
      <c r="C17" s="412"/>
      <c r="D17" s="407"/>
      <c r="E17" s="413">
        <f>'4_-_Données_Financières_AGC_PIL'!G23</f>
        <v>0</v>
      </c>
      <c r="F17" s="407"/>
      <c r="G17" s="414"/>
    </row>
    <row r="18" spans="1:7" customFormat="1" ht="20.100000000000001" customHeight="1" x14ac:dyDescent="0.25">
      <c r="A18" s="424">
        <v>6281</v>
      </c>
      <c r="B18" s="415" t="s">
        <v>212</v>
      </c>
      <c r="C18" s="412"/>
      <c r="D18" s="407"/>
      <c r="E18" s="413">
        <f>'4_-_Données_Financières_AGC_PIL'!G24</f>
        <v>0</v>
      </c>
      <c r="F18" s="407"/>
      <c r="G18" s="414"/>
    </row>
    <row r="19" spans="1:7" customFormat="1" ht="20.100000000000001" customHeight="1" x14ac:dyDescent="0.25">
      <c r="A19" s="411">
        <v>6284</v>
      </c>
      <c r="B19" s="411" t="s">
        <v>214</v>
      </c>
      <c r="C19" s="412"/>
      <c r="D19" s="407"/>
      <c r="E19" s="413">
        <f>'4_-_Données_Financières_AGC_PIL'!G25</f>
        <v>0</v>
      </c>
      <c r="F19" s="407"/>
      <c r="G19" s="414"/>
    </row>
    <row r="20" spans="1:7" customFormat="1" ht="20.100000000000001" customHeight="1" x14ac:dyDescent="0.25">
      <c r="A20" s="424">
        <v>6286</v>
      </c>
      <c r="B20" s="415" t="s">
        <v>216</v>
      </c>
      <c r="C20" s="412"/>
      <c r="D20" s="407"/>
      <c r="E20" s="413">
        <f>'4_-_Données_Financières_AGC_PIL'!G26</f>
        <v>0</v>
      </c>
      <c r="F20" s="407"/>
      <c r="G20" s="414"/>
    </row>
    <row r="21" spans="1:7" customFormat="1" ht="20.100000000000001" customHeight="1" x14ac:dyDescent="0.25">
      <c r="A21" s="416">
        <v>62</v>
      </c>
      <c r="B21" s="416" t="s">
        <v>139</v>
      </c>
      <c r="C21" s="425" t="s">
        <v>278</v>
      </c>
      <c r="D21" s="406">
        <f>'3_-_Données_Financières_struc'!C15-E21</f>
        <v>0</v>
      </c>
      <c r="E21" s="406">
        <f>SUM(E10:E20)</f>
        <v>0</v>
      </c>
      <c r="F21" s="406">
        <f>'5_-_Données_Financières_ACF'!C13</f>
        <v>0</v>
      </c>
      <c r="G21" s="418"/>
    </row>
    <row r="22" spans="1:7" customFormat="1" ht="20.100000000000001" customHeight="1" x14ac:dyDescent="0.25">
      <c r="A22" s="424" t="s">
        <v>279</v>
      </c>
      <c r="B22" s="415" t="s">
        <v>280</v>
      </c>
      <c r="C22" s="426" t="s">
        <v>281</v>
      </c>
      <c r="D22" s="407"/>
      <c r="E22" s="413">
        <f>'4_-_Données_Financières_AGC_PIL'!G28</f>
        <v>0</v>
      </c>
      <c r="F22" s="407"/>
      <c r="G22" s="414"/>
    </row>
    <row r="23" spans="1:7" customFormat="1" ht="20.100000000000001" customHeight="1" x14ac:dyDescent="0.25">
      <c r="A23" s="424" t="s">
        <v>282</v>
      </c>
      <c r="B23" s="415" t="s">
        <v>283</v>
      </c>
      <c r="C23" s="426" t="s">
        <v>284</v>
      </c>
      <c r="D23" s="407"/>
      <c r="E23" s="413">
        <f>'4_-_Données_Financières_AGC_PIL'!G29</f>
        <v>0</v>
      </c>
      <c r="F23" s="407"/>
      <c r="G23" s="414"/>
    </row>
    <row r="24" spans="1:7" customFormat="1" ht="20.100000000000001" customHeight="1" x14ac:dyDescent="0.25">
      <c r="A24" s="420" t="s">
        <v>242</v>
      </c>
      <c r="B24" s="421" t="s">
        <v>285</v>
      </c>
      <c r="C24" s="412"/>
      <c r="D24" s="407"/>
      <c r="E24" s="407"/>
      <c r="F24" s="427">
        <f>'5_-_Données_Financières_ACF'!C36</f>
        <v>0</v>
      </c>
      <c r="G24" s="423"/>
    </row>
    <row r="25" spans="1:7" customFormat="1" ht="20.100000000000001" customHeight="1" x14ac:dyDescent="0.25">
      <c r="A25" s="424" t="s">
        <v>244</v>
      </c>
      <c r="B25" s="415" t="s">
        <v>245</v>
      </c>
      <c r="C25" s="412"/>
      <c r="D25" s="407"/>
      <c r="E25" s="407"/>
      <c r="F25" s="413">
        <f>'5_-_Données_Financières_ACF'!C37</f>
        <v>0</v>
      </c>
      <c r="G25" s="423"/>
    </row>
    <row r="26" spans="1:7" customFormat="1" ht="20.100000000000001" customHeight="1" x14ac:dyDescent="0.25">
      <c r="A26" s="424" t="s">
        <v>246</v>
      </c>
      <c r="B26" s="415" t="s">
        <v>286</v>
      </c>
      <c r="C26" s="412"/>
      <c r="D26" s="407"/>
      <c r="E26" s="407"/>
      <c r="F26" s="413">
        <f>'5_-_Données_Financières_ACF'!C38</f>
        <v>0</v>
      </c>
      <c r="G26" s="423"/>
    </row>
    <row r="27" spans="1:7" customFormat="1" ht="20.100000000000001" customHeight="1" x14ac:dyDescent="0.25">
      <c r="A27" s="416">
        <v>63</v>
      </c>
      <c r="B27" s="417" t="s">
        <v>140</v>
      </c>
      <c r="C27" s="405" t="s">
        <v>281</v>
      </c>
      <c r="D27" s="406">
        <f>'3_-_Données_Financières_struc'!C16-E27</f>
        <v>0</v>
      </c>
      <c r="E27" s="406">
        <f>SUM(E22:E26)</f>
        <v>0</v>
      </c>
      <c r="F27" s="406">
        <f>SUM(F24:F26)</f>
        <v>0</v>
      </c>
      <c r="G27" s="418"/>
    </row>
    <row r="28" spans="1:7" customFormat="1" ht="20.100000000000001" customHeight="1" x14ac:dyDescent="0.25">
      <c r="A28" s="424">
        <v>6411</v>
      </c>
      <c r="B28" s="415" t="s">
        <v>222</v>
      </c>
      <c r="C28" s="412"/>
      <c r="D28" s="407"/>
      <c r="E28" s="413">
        <f>'4_-_Données_Financières_AGC_PIL'!G31</f>
        <v>0</v>
      </c>
      <c r="F28" s="407"/>
      <c r="G28" s="414"/>
    </row>
    <row r="29" spans="1:7" customFormat="1" ht="20.100000000000001" customHeight="1" x14ac:dyDescent="0.25">
      <c r="A29" s="424">
        <v>6412</v>
      </c>
      <c r="B29" s="415" t="s">
        <v>224</v>
      </c>
      <c r="C29" s="428"/>
      <c r="D29" s="407"/>
      <c r="E29" s="413">
        <f>'4_-_Données_Financières_AGC_PIL'!G32</f>
        <v>0</v>
      </c>
      <c r="F29" s="407"/>
      <c r="G29" s="414"/>
    </row>
    <row r="30" spans="1:7" customFormat="1" ht="20.100000000000001" customHeight="1" x14ac:dyDescent="0.25">
      <c r="A30" s="424">
        <v>6413</v>
      </c>
      <c r="B30" s="415" t="s">
        <v>226</v>
      </c>
      <c r="C30" s="428"/>
      <c r="D30" s="407"/>
      <c r="E30" s="413">
        <f>'4_-_Données_Financières_AGC_PIL'!G33</f>
        <v>0</v>
      </c>
      <c r="F30" s="407"/>
      <c r="G30" s="414"/>
    </row>
    <row r="31" spans="1:7" customFormat="1" ht="20.100000000000001" customHeight="1" x14ac:dyDescent="0.25">
      <c r="A31" s="424">
        <v>6414</v>
      </c>
      <c r="B31" s="415" t="s">
        <v>228</v>
      </c>
      <c r="C31" s="428"/>
      <c r="D31" s="407"/>
      <c r="E31" s="413">
        <f>'4_-_Données_Financières_AGC_PIL'!G34</f>
        <v>0</v>
      </c>
      <c r="F31" s="407"/>
      <c r="G31" s="414"/>
    </row>
    <row r="32" spans="1:7" customFormat="1" ht="20.100000000000001" customHeight="1" x14ac:dyDescent="0.25">
      <c r="A32" s="424">
        <v>645</v>
      </c>
      <c r="B32" s="415" t="s">
        <v>229</v>
      </c>
      <c r="C32" s="428"/>
      <c r="D32" s="407"/>
      <c r="E32" s="413">
        <f>'4_-_Données_Financières_AGC_PIL'!G35</f>
        <v>0</v>
      </c>
      <c r="F32" s="407"/>
      <c r="G32" s="414"/>
    </row>
    <row r="33" spans="1:16" customFormat="1" ht="20.100000000000001" customHeight="1" x14ac:dyDescent="0.25">
      <c r="A33" s="424">
        <v>647</v>
      </c>
      <c r="B33" s="415" t="s">
        <v>230</v>
      </c>
      <c r="C33" s="428"/>
      <c r="D33" s="407"/>
      <c r="E33" s="413">
        <f>'4_-_Données_Financières_AGC_PIL'!G36</f>
        <v>0</v>
      </c>
      <c r="F33" s="407"/>
      <c r="G33" s="414"/>
    </row>
    <row r="34" spans="1:16" customFormat="1" ht="20.100000000000001" customHeight="1" x14ac:dyDescent="0.25">
      <c r="A34" s="424">
        <v>648</v>
      </c>
      <c r="B34" s="415" t="s">
        <v>231</v>
      </c>
      <c r="C34" s="428"/>
      <c r="D34" s="407"/>
      <c r="E34" s="413">
        <f>'4_-_Données_Financières_AGC_PIL'!G37</f>
        <v>0</v>
      </c>
      <c r="F34" s="407"/>
      <c r="G34" s="414"/>
    </row>
    <row r="35" spans="1:16" customFormat="1" ht="27.75" customHeight="1" x14ac:dyDescent="0.25">
      <c r="A35" s="429" t="s">
        <v>248</v>
      </c>
      <c r="B35" s="421" t="s">
        <v>287</v>
      </c>
      <c r="C35" s="428"/>
      <c r="D35" s="407"/>
      <c r="E35" s="407"/>
      <c r="F35" s="430">
        <f>'5_-_Données_Financières_ACF'!C40</f>
        <v>0</v>
      </c>
      <c r="G35" s="431"/>
    </row>
    <row r="36" spans="1:16" customFormat="1" ht="20.100000000000001" customHeight="1" x14ac:dyDescent="0.25">
      <c r="A36" s="432" t="s">
        <v>250</v>
      </c>
      <c r="B36" s="415" t="s">
        <v>288</v>
      </c>
      <c r="C36" s="428"/>
      <c r="D36" s="407"/>
      <c r="E36" s="407"/>
      <c r="F36" s="419">
        <f>'5_-_Données_Financières_ACF'!C41</f>
        <v>0</v>
      </c>
      <c r="G36" s="431"/>
    </row>
    <row r="37" spans="1:16" customFormat="1" ht="20.100000000000001" customHeight="1" x14ac:dyDescent="0.25">
      <c r="A37" s="331">
        <v>64</v>
      </c>
      <c r="B37" s="331" t="s">
        <v>142</v>
      </c>
      <c r="C37" s="433" t="s">
        <v>289</v>
      </c>
      <c r="D37" s="406">
        <f>'3_-_Données_Financières_struc'!C17-E37</f>
        <v>0</v>
      </c>
      <c r="E37" s="434">
        <f>SUM(E28:E36)</f>
        <v>0</v>
      </c>
      <c r="F37" s="406">
        <f>SUM(F35:F36)</f>
        <v>0</v>
      </c>
      <c r="G37" s="435"/>
    </row>
    <row r="38" spans="1:16" customFormat="1" ht="20.100000000000001" customHeight="1" x14ac:dyDescent="0.25">
      <c r="A38" s="331">
        <v>65</v>
      </c>
      <c r="B38" s="436" t="s">
        <v>144</v>
      </c>
      <c r="C38" s="433" t="s">
        <v>290</v>
      </c>
      <c r="D38" s="406">
        <f>'3_-_Données_Financières_struc'!C18-E38</f>
        <v>0</v>
      </c>
      <c r="E38" s="407"/>
      <c r="F38" s="406">
        <f>'5_-_Données_Financières_ACF'!C16</f>
        <v>0</v>
      </c>
      <c r="G38" s="414"/>
    </row>
    <row r="39" spans="1:16" s="437" customFormat="1" ht="20.100000000000001" customHeight="1" x14ac:dyDescent="0.25">
      <c r="A39" s="331">
        <v>66</v>
      </c>
      <c r="B39" s="436" t="s">
        <v>146</v>
      </c>
      <c r="C39" s="433" t="s">
        <v>291</v>
      </c>
      <c r="D39" s="406">
        <f>'3_-_Données_Financières_struc'!C19-E39</f>
        <v>0</v>
      </c>
      <c r="E39" s="407"/>
      <c r="F39" s="406">
        <f>'5_-_Données_Financières_ACF'!C17</f>
        <v>0</v>
      </c>
      <c r="G39" s="414"/>
      <c r="L39" s="45"/>
      <c r="M39" s="45"/>
      <c r="N39" s="45"/>
      <c r="O39" s="45"/>
      <c r="P39" s="45"/>
    </row>
    <row r="40" spans="1:16" s="437" customFormat="1" ht="20.100000000000001" customHeight="1" x14ac:dyDescent="0.25">
      <c r="A40" s="331">
        <v>67</v>
      </c>
      <c r="B40" s="436" t="s">
        <v>148</v>
      </c>
      <c r="C40" s="433" t="s">
        <v>292</v>
      </c>
      <c r="D40" s="406">
        <f>'3_-_Données_Financières_struc'!C20-E40</f>
        <v>0</v>
      </c>
      <c r="E40" s="407"/>
      <c r="F40" s="406">
        <f>'5_-_Données_Financières_ACF'!C18</f>
        <v>0</v>
      </c>
      <c r="G40" s="414"/>
      <c r="L40" s="45"/>
      <c r="M40" s="45"/>
      <c r="N40" s="45"/>
      <c r="O40" s="45"/>
      <c r="P40" s="45"/>
    </row>
    <row r="41" spans="1:16" ht="38.25" customHeight="1" x14ac:dyDescent="0.25">
      <c r="A41" s="424">
        <v>6815</v>
      </c>
      <c r="B41" s="415" t="s">
        <v>233</v>
      </c>
      <c r="C41" s="412"/>
      <c r="D41" s="407"/>
      <c r="E41" s="413">
        <f>'4_-_Données_Financières_AGC_PIL'!G40</f>
        <v>0</v>
      </c>
      <c r="F41" s="407"/>
      <c r="G41" s="414"/>
    </row>
    <row r="42" spans="1:16" ht="36" customHeight="1" x14ac:dyDescent="0.25">
      <c r="A42" s="331">
        <v>68</v>
      </c>
      <c r="B42" s="347" t="s">
        <v>234</v>
      </c>
      <c r="C42" s="433" t="s">
        <v>293</v>
      </c>
      <c r="D42" s="434">
        <f>'3_-_Données_Financières_struc'!C21-E42</f>
        <v>0</v>
      </c>
      <c r="E42" s="434">
        <f>SUM(E41)</f>
        <v>0</v>
      </c>
      <c r="F42" s="406">
        <f>'5_-_Données_Financières_ACF'!C19</f>
        <v>0</v>
      </c>
      <c r="G42" s="418"/>
    </row>
    <row r="43" spans="1:16" ht="20.100000000000001" customHeight="1" x14ac:dyDescent="0.25">
      <c r="A43" s="331">
        <v>69</v>
      </c>
      <c r="B43" s="331" t="s">
        <v>152</v>
      </c>
      <c r="C43" s="433" t="s">
        <v>294</v>
      </c>
      <c r="D43" s="434">
        <f>'3_-_Données_Financières_struc'!C22-E43</f>
        <v>0</v>
      </c>
      <c r="E43" s="438"/>
      <c r="F43" s="438"/>
      <c r="G43" s="439"/>
    </row>
    <row r="44" spans="1:16" ht="20.100000000000001" customHeight="1" x14ac:dyDescent="0.25">
      <c r="A44" s="568" t="s">
        <v>154</v>
      </c>
      <c r="B44" s="568"/>
      <c r="C44" s="440"/>
      <c r="D44" s="434">
        <f>'3_-_Données_Financières_struc'!C23-E44</f>
        <v>0</v>
      </c>
      <c r="E44" s="434">
        <f>E9+E21+E27+E37+E42</f>
        <v>0</v>
      </c>
      <c r="F44" s="434">
        <f>F5+F9+F21+F27+F37+F38+F39+F40+F42</f>
        <v>0</v>
      </c>
      <c r="G44" s="441"/>
    </row>
    <row r="45" spans="1:16" ht="20.100000000000001" customHeight="1" x14ac:dyDescent="0.25">
      <c r="A45" s="424">
        <v>862</v>
      </c>
      <c r="B45" s="415" t="s">
        <v>235</v>
      </c>
      <c r="C45" s="428"/>
      <c r="D45" s="407"/>
      <c r="E45" s="413">
        <f>'4_-_Données_Financières_AGC_PIL'!G42</f>
        <v>0</v>
      </c>
      <c r="F45" s="442">
        <f>'5_-_Données_Financières_ACF'!C43</f>
        <v>0</v>
      </c>
      <c r="G45" s="431"/>
    </row>
    <row r="46" spans="1:16" ht="20.100000000000001" customHeight="1" x14ac:dyDescent="0.25">
      <c r="A46" s="331">
        <v>86</v>
      </c>
      <c r="B46" s="443" t="s">
        <v>155</v>
      </c>
      <c r="C46" s="433" t="s">
        <v>295</v>
      </c>
      <c r="D46" s="406">
        <f>'3_-_Données_Financières_struc'!C24-E46</f>
        <v>0</v>
      </c>
      <c r="E46" s="406">
        <f>E45</f>
        <v>0</v>
      </c>
      <c r="F46" s="406">
        <f>F45</f>
        <v>0</v>
      </c>
      <c r="G46" s="418"/>
    </row>
    <row r="47" spans="1:16" ht="38.25" customHeight="1" x14ac:dyDescent="0.25">
      <c r="A47" s="568" t="s">
        <v>134</v>
      </c>
      <c r="B47" s="568"/>
      <c r="C47" s="440"/>
      <c r="D47" s="406">
        <f>'3_-_Données_Financières_struc'!C25-E47</f>
        <v>0</v>
      </c>
      <c r="E47" s="444">
        <f>E44+E46</f>
        <v>0</v>
      </c>
      <c r="F47" s="406">
        <f>+F44+F46</f>
        <v>0</v>
      </c>
      <c r="G47" s="418"/>
    </row>
    <row r="48" spans="1:16" x14ac:dyDescent="0.25">
      <c r="C48"/>
      <c r="D48"/>
      <c r="E48"/>
      <c r="F48"/>
    </row>
    <row r="49" spans="3:6" ht="27.75" customHeight="1" x14ac:dyDescent="0.25">
      <c r="C49" s="588" t="s">
        <v>296</v>
      </c>
      <c r="D49" s="588"/>
      <c r="E49" s="588"/>
      <c r="F49" s="588"/>
    </row>
    <row r="50" spans="3:6" ht="35.25" customHeight="1" x14ac:dyDescent="0.25">
      <c r="C50" s="589" t="s">
        <v>297</v>
      </c>
      <c r="D50" s="589"/>
      <c r="E50" s="445">
        <f>E47*35/100</f>
        <v>0</v>
      </c>
      <c r="F50" s="446" t="s">
        <v>298</v>
      </c>
    </row>
    <row r="51" spans="3:6" ht="35.25" customHeight="1" x14ac:dyDescent="0.25">
      <c r="C51" s="589" t="s">
        <v>299</v>
      </c>
      <c r="D51" s="589"/>
      <c r="E51" s="445">
        <f>IF((F11)&gt;0,(F11*60/100),((F24+F35+F45)*60/100))</f>
        <v>0</v>
      </c>
      <c r="F51" s="446" t="s">
        <v>300</v>
      </c>
    </row>
    <row r="52" spans="3:6" ht="35.25" customHeight="1" x14ac:dyDescent="0.25"/>
  </sheetData>
  <sheetProtection password="CC0A" sheet="1" objects="1" scenarios="1"/>
  <mergeCells count="12">
    <mergeCell ref="A44:B44"/>
    <mergeCell ref="A47:B47"/>
    <mergeCell ref="C49:F49"/>
    <mergeCell ref="C50:D50"/>
    <mergeCell ref="C51:D51"/>
    <mergeCell ref="A1:F1"/>
    <mergeCell ref="A3:A4"/>
    <mergeCell ref="B3:B4"/>
    <mergeCell ref="C3:C4"/>
    <mergeCell ref="D3:D4"/>
    <mergeCell ref="E3:E4"/>
    <mergeCell ref="F3:F4"/>
  </mergeCells>
  <pageMargins left="0.70000000000000007" right="0.70000000000000007" top="1.1437007874015752" bottom="1.1437007874015752" header="0.75000000000000011" footer="0.75000000000000011"/>
  <pageSetup paperSize="0" orientation="portrait" horizontalDpi="0" verticalDpi="0" copies="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dimension ref="A1:G76"/>
  <sheetViews>
    <sheetView topLeftCell="A4" workbookViewId="0">
      <selection activeCell="C24" sqref="C23:C24"/>
    </sheetView>
  </sheetViews>
  <sheetFormatPr baseColWidth="10" defaultColWidth="36" defaultRowHeight="15" x14ac:dyDescent="0.25"/>
  <cols>
    <col min="1" max="1" width="43.140625" customWidth="1"/>
    <col min="2" max="2" width="30.85546875" style="213" customWidth="1"/>
    <col min="3" max="3" width="78.85546875" style="213" customWidth="1"/>
    <col min="4" max="4" width="36" style="213" customWidth="1"/>
    <col min="5" max="5" width="36" style="212" customWidth="1"/>
  </cols>
  <sheetData>
    <row r="1" spans="1:6" s="401" customFormat="1" ht="22.5" customHeight="1" x14ac:dyDescent="0.2">
      <c r="A1" s="591" t="s">
        <v>301</v>
      </c>
      <c r="B1" s="591"/>
      <c r="C1" s="591"/>
      <c r="D1" s="489"/>
      <c r="E1" s="489"/>
      <c r="F1" s="489"/>
    </row>
    <row r="2" spans="1:6" s="401" customFormat="1" ht="22.5" customHeight="1" x14ac:dyDescent="0.2">
      <c r="A2" s="591"/>
      <c r="B2" s="591"/>
      <c r="C2" s="591"/>
      <c r="D2" s="489"/>
      <c r="E2" s="489"/>
      <c r="F2" s="489"/>
    </row>
    <row r="3" spans="1:6" s="401" customFormat="1" ht="15.75" x14ac:dyDescent="0.2">
      <c r="A3" s="525" t="s">
        <v>302</v>
      </c>
      <c r="B3" s="525"/>
      <c r="C3" s="76" t="s">
        <v>303</v>
      </c>
      <c r="D3" s="447"/>
      <c r="E3" s="448"/>
      <c r="F3" s="448"/>
    </row>
    <row r="4" spans="1:6" s="401" customFormat="1" ht="15.75" x14ac:dyDescent="0.2">
      <c r="A4" s="76"/>
      <c r="B4" s="76"/>
      <c r="C4" s="76"/>
      <c r="D4" s="447"/>
      <c r="E4" s="448"/>
      <c r="F4" s="448"/>
    </row>
    <row r="5" spans="1:6" s="401" customFormat="1" x14ac:dyDescent="0.2">
      <c r="A5" s="449"/>
      <c r="B5" s="450"/>
      <c r="C5" s="451"/>
      <c r="D5" s="447"/>
      <c r="E5" s="452"/>
      <c r="F5" s="452"/>
    </row>
    <row r="6" spans="1:6" s="401" customFormat="1" ht="30" customHeight="1" x14ac:dyDescent="0.2">
      <c r="A6" s="453" t="s">
        <v>304</v>
      </c>
      <c r="B6" s="590" t="s">
        <v>305</v>
      </c>
      <c r="C6" s="590"/>
      <c r="D6" s="76"/>
      <c r="E6" s="76"/>
      <c r="F6" s="76"/>
    </row>
    <row r="7" spans="1:6" s="401" customFormat="1" ht="24" customHeight="1" x14ac:dyDescent="0.2">
      <c r="A7" s="590" t="s">
        <v>306</v>
      </c>
      <c r="B7" s="454">
        <v>617</v>
      </c>
      <c r="C7" s="455" t="s">
        <v>307</v>
      </c>
      <c r="D7" s="447"/>
      <c r="E7" s="448"/>
      <c r="F7" s="448"/>
    </row>
    <row r="8" spans="1:6" s="401" customFormat="1" ht="24" customHeight="1" x14ac:dyDescent="0.2">
      <c r="A8" s="590"/>
      <c r="B8" s="454" t="s">
        <v>197</v>
      </c>
      <c r="C8" s="455" t="s">
        <v>308</v>
      </c>
      <c r="D8" s="447"/>
      <c r="E8" s="448"/>
      <c r="F8" s="448"/>
    </row>
    <row r="9" spans="1:6" s="401" customFormat="1" ht="24" customHeight="1" x14ac:dyDescent="0.2">
      <c r="A9" s="590"/>
      <c r="B9" s="454">
        <v>621</v>
      </c>
      <c r="C9" s="455" t="s">
        <v>309</v>
      </c>
      <c r="D9" s="447"/>
      <c r="E9" s="448"/>
      <c r="F9" s="448"/>
    </row>
    <row r="10" spans="1:6" s="401" customFormat="1" ht="24" customHeight="1" x14ac:dyDescent="0.2">
      <c r="A10" s="590"/>
      <c r="B10" s="454">
        <v>625</v>
      </c>
      <c r="C10" s="455" t="s">
        <v>310</v>
      </c>
      <c r="D10" s="447"/>
      <c r="E10" s="448"/>
      <c r="F10" s="448"/>
    </row>
    <row r="11" spans="1:6" s="401" customFormat="1" ht="24" customHeight="1" x14ac:dyDescent="0.2">
      <c r="A11" s="590"/>
      <c r="B11" s="454" t="s">
        <v>211</v>
      </c>
      <c r="C11" s="455" t="s">
        <v>212</v>
      </c>
      <c r="D11" s="447"/>
      <c r="E11" s="448"/>
      <c r="F11" s="448"/>
    </row>
    <row r="12" spans="1:6" s="401" customFormat="1" ht="24" customHeight="1" x14ac:dyDescent="0.2">
      <c r="A12" s="590"/>
      <c r="B12" s="454" t="s">
        <v>213</v>
      </c>
      <c r="C12" s="455" t="s">
        <v>214</v>
      </c>
      <c r="D12" s="447"/>
      <c r="E12" s="448"/>
      <c r="F12" s="448"/>
    </row>
    <row r="13" spans="1:6" s="401" customFormat="1" ht="24" customHeight="1" x14ac:dyDescent="0.2">
      <c r="A13" s="590"/>
      <c r="B13" s="454" t="s">
        <v>215</v>
      </c>
      <c r="C13" s="455" t="s">
        <v>216</v>
      </c>
      <c r="D13" s="447"/>
      <c r="E13" s="448"/>
      <c r="F13" s="448"/>
    </row>
    <row r="14" spans="1:6" s="401" customFormat="1" ht="24" customHeight="1" x14ac:dyDescent="0.2">
      <c r="A14" s="590"/>
      <c r="B14" s="454">
        <v>631</v>
      </c>
      <c r="C14" s="455" t="s">
        <v>311</v>
      </c>
      <c r="D14" s="447"/>
      <c r="E14" s="448"/>
      <c r="F14" s="448"/>
    </row>
    <row r="15" spans="1:6" s="401" customFormat="1" ht="24" customHeight="1" x14ac:dyDescent="0.2">
      <c r="A15" s="590"/>
      <c r="B15" s="454" t="s">
        <v>312</v>
      </c>
      <c r="C15" s="455" t="s">
        <v>218</v>
      </c>
      <c r="D15" s="447"/>
      <c r="E15" s="448"/>
      <c r="F15" s="448"/>
    </row>
    <row r="16" spans="1:6" s="401" customFormat="1" ht="24" customHeight="1" x14ac:dyDescent="0.2">
      <c r="A16" s="590"/>
      <c r="B16" s="454" t="s">
        <v>313</v>
      </c>
      <c r="C16" s="455" t="s">
        <v>220</v>
      </c>
      <c r="D16" s="447"/>
      <c r="E16" s="448"/>
      <c r="F16" s="448"/>
    </row>
    <row r="17" spans="1:7" ht="24" customHeight="1" x14ac:dyDescent="0.25">
      <c r="A17" s="590"/>
      <c r="B17" s="454" t="s">
        <v>221</v>
      </c>
      <c r="C17" s="455" t="s">
        <v>222</v>
      </c>
      <c r="D17" s="76"/>
      <c r="E17" s="76"/>
      <c r="F17" s="456"/>
    </row>
    <row r="18" spans="1:7" ht="24" customHeight="1" x14ac:dyDescent="0.25">
      <c r="A18" s="590"/>
      <c r="B18" s="454" t="s">
        <v>223</v>
      </c>
      <c r="C18" s="455" t="s">
        <v>224</v>
      </c>
      <c r="D18" s="76"/>
      <c r="E18" s="76"/>
      <c r="F18" s="456"/>
    </row>
    <row r="19" spans="1:7" ht="24" customHeight="1" x14ac:dyDescent="0.25">
      <c r="A19" s="590"/>
      <c r="B19" s="454" t="s">
        <v>225</v>
      </c>
      <c r="C19" s="455" t="s">
        <v>226</v>
      </c>
      <c r="D19" s="76"/>
      <c r="E19" s="76"/>
      <c r="F19" s="456"/>
    </row>
    <row r="20" spans="1:7" ht="24" customHeight="1" x14ac:dyDescent="0.25">
      <c r="A20" s="590"/>
      <c r="B20" s="454" t="s">
        <v>227</v>
      </c>
      <c r="C20" s="457" t="s">
        <v>228</v>
      </c>
      <c r="D20" s="76"/>
      <c r="E20" s="76"/>
      <c r="F20" s="456"/>
    </row>
    <row r="21" spans="1:7" ht="24" customHeight="1" x14ac:dyDescent="0.25">
      <c r="A21" s="590"/>
      <c r="B21" s="454">
        <v>645</v>
      </c>
      <c r="C21" s="455" t="s">
        <v>229</v>
      </c>
      <c r="D21" s="76"/>
      <c r="E21" s="76"/>
      <c r="F21" s="456"/>
    </row>
    <row r="22" spans="1:7" ht="24" customHeight="1" x14ac:dyDescent="0.25">
      <c r="A22" s="590"/>
      <c r="B22" s="454">
        <v>647</v>
      </c>
      <c r="C22" s="455" t="s">
        <v>230</v>
      </c>
      <c r="D22" s="76"/>
      <c r="E22" s="76"/>
      <c r="F22" s="456"/>
    </row>
    <row r="23" spans="1:7" ht="24" customHeight="1" x14ac:dyDescent="0.25">
      <c r="A23" s="590"/>
      <c r="B23" s="454">
        <v>648</v>
      </c>
      <c r="C23" s="455" t="s">
        <v>231</v>
      </c>
      <c r="D23" s="76"/>
      <c r="E23" s="76"/>
      <c r="F23" s="456"/>
    </row>
    <row r="24" spans="1:7" ht="24" customHeight="1" x14ac:dyDescent="0.25">
      <c r="A24" s="590"/>
      <c r="B24" s="454">
        <v>6815</v>
      </c>
      <c r="C24" s="455" t="s">
        <v>314</v>
      </c>
      <c r="D24" s="592"/>
      <c r="E24" s="592"/>
      <c r="F24" s="458"/>
    </row>
    <row r="25" spans="1:7" ht="24" customHeight="1" x14ac:dyDescent="0.25">
      <c r="A25" s="590"/>
      <c r="B25" s="454">
        <v>862</v>
      </c>
      <c r="C25" s="455" t="s">
        <v>315</v>
      </c>
      <c r="D25"/>
      <c r="E25"/>
    </row>
    <row r="26" spans="1:7" ht="13.5" customHeight="1" x14ac:dyDescent="0.25">
      <c r="A26" s="459"/>
      <c r="B26" s="460"/>
      <c r="C26" s="460"/>
      <c r="D26" s="76"/>
      <c r="E26" s="76"/>
      <c r="F26" s="461"/>
    </row>
    <row r="27" spans="1:7" ht="24" customHeight="1" x14ac:dyDescent="0.25">
      <c r="A27" s="590" t="s">
        <v>316</v>
      </c>
      <c r="B27" s="462">
        <v>617</v>
      </c>
      <c r="C27" s="463" t="s">
        <v>307</v>
      </c>
      <c r="D27"/>
      <c r="E27"/>
    </row>
    <row r="28" spans="1:7" s="466" customFormat="1" ht="24" customHeight="1" x14ac:dyDescent="0.25">
      <c r="A28" s="590"/>
      <c r="B28" s="462" t="s">
        <v>197</v>
      </c>
      <c r="C28" s="463" t="s">
        <v>308</v>
      </c>
      <c r="D28" s="464"/>
      <c r="E28" s="464"/>
      <c r="F28" s="465"/>
      <c r="G28" s="465"/>
    </row>
    <row r="29" spans="1:7" s="466" customFormat="1" ht="24" customHeight="1" x14ac:dyDescent="0.25">
      <c r="A29" s="590"/>
      <c r="B29" s="454">
        <v>621</v>
      </c>
      <c r="C29" s="457" t="s">
        <v>309</v>
      </c>
      <c r="D29" s="467"/>
      <c r="E29" s="464"/>
      <c r="F29" s="465"/>
      <c r="G29" s="465"/>
    </row>
    <row r="30" spans="1:7" s="466" customFormat="1" ht="24" customHeight="1" x14ac:dyDescent="0.25">
      <c r="A30" s="590"/>
      <c r="B30" s="454">
        <v>623</v>
      </c>
      <c r="C30" s="457" t="s">
        <v>317</v>
      </c>
      <c r="D30" s="464"/>
      <c r="E30" s="464"/>
      <c r="F30" s="465"/>
      <c r="G30" s="465"/>
    </row>
    <row r="31" spans="1:7" s="466" customFormat="1" ht="24" customHeight="1" x14ac:dyDescent="0.25">
      <c r="A31" s="590"/>
      <c r="B31" s="454">
        <v>625</v>
      </c>
      <c r="C31" s="457" t="s">
        <v>310</v>
      </c>
      <c r="D31" s="464"/>
      <c r="E31" s="464"/>
      <c r="F31" s="465"/>
      <c r="G31" s="465"/>
    </row>
    <row r="32" spans="1:7" ht="24" customHeight="1" x14ac:dyDescent="0.25">
      <c r="A32" s="590"/>
      <c r="B32" s="454" t="s">
        <v>211</v>
      </c>
      <c r="C32" s="457" t="s">
        <v>318</v>
      </c>
      <c r="D32" s="468"/>
      <c r="E32" s="464"/>
      <c r="F32" s="465"/>
      <c r="G32" s="465"/>
    </row>
    <row r="33" spans="1:7" ht="24" customHeight="1" x14ac:dyDescent="0.25">
      <c r="A33" s="590"/>
      <c r="B33" s="454" t="s">
        <v>215</v>
      </c>
      <c r="C33" s="457" t="s">
        <v>319</v>
      </c>
      <c r="D33" s="468"/>
      <c r="E33" s="464"/>
      <c r="F33" s="465"/>
      <c r="G33" s="465"/>
    </row>
    <row r="34" spans="1:7" ht="24" customHeight="1" x14ac:dyDescent="0.25">
      <c r="A34" s="590"/>
      <c r="B34" s="454">
        <v>631</v>
      </c>
      <c r="C34" s="457" t="s">
        <v>311</v>
      </c>
      <c r="D34" s="468"/>
      <c r="E34" s="464"/>
      <c r="F34" s="465"/>
      <c r="G34" s="465"/>
    </row>
    <row r="35" spans="1:7" ht="24" customHeight="1" x14ac:dyDescent="0.25">
      <c r="A35" s="590"/>
      <c r="B35" s="454" t="s">
        <v>320</v>
      </c>
      <c r="C35" s="457" t="s">
        <v>218</v>
      </c>
      <c r="D35" s="468"/>
      <c r="E35" s="464"/>
      <c r="F35" s="465"/>
      <c r="G35" s="465"/>
    </row>
    <row r="36" spans="1:7" ht="24" customHeight="1" x14ac:dyDescent="0.25">
      <c r="A36" s="590"/>
      <c r="B36" s="454" t="s">
        <v>321</v>
      </c>
      <c r="C36" s="457" t="s">
        <v>220</v>
      </c>
      <c r="D36" s="468"/>
      <c r="E36" s="464"/>
      <c r="F36" s="465"/>
      <c r="G36" s="465"/>
    </row>
    <row r="37" spans="1:7" ht="24" customHeight="1" x14ac:dyDescent="0.25">
      <c r="A37" s="590"/>
      <c r="B37" s="454" t="s">
        <v>221</v>
      </c>
      <c r="C37" s="457" t="s">
        <v>222</v>
      </c>
      <c r="D37" s="468"/>
      <c r="E37" s="464"/>
      <c r="F37" s="465"/>
      <c r="G37" s="465"/>
    </row>
    <row r="38" spans="1:7" ht="24" customHeight="1" x14ac:dyDescent="0.25">
      <c r="A38" s="590"/>
      <c r="B38" s="454" t="s">
        <v>223</v>
      </c>
      <c r="C38" s="457" t="s">
        <v>224</v>
      </c>
      <c r="D38" s="468"/>
      <c r="E38" s="464"/>
      <c r="F38" s="465"/>
      <c r="G38" s="465"/>
    </row>
    <row r="39" spans="1:7" ht="24" customHeight="1" x14ac:dyDescent="0.25">
      <c r="A39" s="590"/>
      <c r="B39" s="454" t="s">
        <v>225</v>
      </c>
      <c r="C39" s="457" t="s">
        <v>226</v>
      </c>
      <c r="D39" s="468"/>
      <c r="E39" s="464"/>
      <c r="F39" s="465"/>
      <c r="G39" s="465"/>
    </row>
    <row r="40" spans="1:7" ht="24" customHeight="1" x14ac:dyDescent="0.25">
      <c r="A40" s="590"/>
      <c r="B40" s="454" t="s">
        <v>227</v>
      </c>
      <c r="C40" s="457" t="s">
        <v>228</v>
      </c>
      <c r="D40" s="469"/>
      <c r="E40" s="464"/>
      <c r="F40" s="465"/>
      <c r="G40" s="465"/>
    </row>
    <row r="41" spans="1:7" ht="24" customHeight="1" x14ac:dyDescent="0.25">
      <c r="A41" s="590"/>
      <c r="B41" s="454">
        <v>645</v>
      </c>
      <c r="C41" s="457" t="s">
        <v>229</v>
      </c>
      <c r="D41" s="469"/>
      <c r="E41" s="464"/>
      <c r="F41" s="465"/>
      <c r="G41" s="465"/>
    </row>
    <row r="42" spans="1:7" ht="24" customHeight="1" x14ac:dyDescent="0.25">
      <c r="A42" s="590"/>
      <c r="B42" s="454">
        <v>647</v>
      </c>
      <c r="C42" s="457" t="s">
        <v>230</v>
      </c>
      <c r="D42" s="469"/>
      <c r="E42" s="464"/>
      <c r="F42" s="465"/>
      <c r="G42" s="465"/>
    </row>
    <row r="43" spans="1:7" ht="24" customHeight="1" x14ac:dyDescent="0.25">
      <c r="A43" s="590"/>
      <c r="B43" s="454">
        <v>648</v>
      </c>
      <c r="C43" s="457" t="s">
        <v>231</v>
      </c>
      <c r="D43" s="469"/>
      <c r="E43" s="464"/>
      <c r="F43" s="465"/>
      <c r="G43" s="465"/>
    </row>
    <row r="44" spans="1:7" ht="24" customHeight="1" x14ac:dyDescent="0.25">
      <c r="A44" s="590"/>
      <c r="B44" s="470" t="s">
        <v>232</v>
      </c>
      <c r="C44" s="471" t="s">
        <v>314</v>
      </c>
      <c r="D44" s="468"/>
      <c r="E44" s="464"/>
      <c r="F44" s="465"/>
      <c r="G44" s="465"/>
    </row>
    <row r="45" spans="1:7" ht="24" customHeight="1" x14ac:dyDescent="0.25">
      <c r="A45" s="590"/>
      <c r="B45" s="471">
        <v>862</v>
      </c>
      <c r="C45" s="471" t="s">
        <v>315</v>
      </c>
      <c r="D45" s="472"/>
      <c r="E45" s="464"/>
      <c r="F45" s="465"/>
      <c r="G45" s="465"/>
    </row>
    <row r="46" spans="1:7" ht="11.25" customHeight="1" x14ac:dyDescent="0.25">
      <c r="A46" s="465"/>
      <c r="B46" s="472"/>
      <c r="C46" s="472"/>
      <c r="D46" s="472"/>
      <c r="E46" s="464"/>
      <c r="F46" s="465"/>
      <c r="G46" s="465"/>
    </row>
    <row r="47" spans="1:7" ht="24" customHeight="1" x14ac:dyDescent="0.25">
      <c r="A47" s="590" t="s">
        <v>322</v>
      </c>
      <c r="B47" s="462">
        <v>617</v>
      </c>
      <c r="C47" s="463" t="s">
        <v>307</v>
      </c>
      <c r="D47" s="469"/>
      <c r="E47" s="464"/>
      <c r="F47" s="465"/>
      <c r="G47" s="465"/>
    </row>
    <row r="48" spans="1:7" ht="24" customHeight="1" x14ac:dyDescent="0.25">
      <c r="A48" s="590"/>
      <c r="B48" s="454" t="s">
        <v>197</v>
      </c>
      <c r="C48" s="457" t="s">
        <v>308</v>
      </c>
      <c r="D48" s="464"/>
      <c r="E48" s="464"/>
      <c r="F48" s="465"/>
      <c r="G48" s="465"/>
    </row>
    <row r="49" spans="1:7" ht="24" customHeight="1" x14ac:dyDescent="0.25">
      <c r="A49" s="590"/>
      <c r="B49" s="454">
        <v>621</v>
      </c>
      <c r="C49" s="457" t="s">
        <v>309</v>
      </c>
      <c r="D49" s="464"/>
      <c r="E49" s="464"/>
      <c r="F49" s="465"/>
      <c r="G49" s="465"/>
    </row>
    <row r="50" spans="1:7" ht="24" customHeight="1" x14ac:dyDescent="0.25">
      <c r="A50" s="590"/>
      <c r="B50" s="473" t="s">
        <v>203</v>
      </c>
      <c r="C50" s="473" t="s">
        <v>323</v>
      </c>
      <c r="D50" s="464"/>
      <c r="E50" s="464"/>
      <c r="F50" s="465"/>
      <c r="G50" s="465"/>
    </row>
    <row r="51" spans="1:7" ht="24" customHeight="1" x14ac:dyDescent="0.25">
      <c r="A51" s="590"/>
      <c r="B51" s="454" t="s">
        <v>205</v>
      </c>
      <c r="C51" s="457" t="s">
        <v>324</v>
      </c>
      <c r="D51" s="464"/>
      <c r="E51" s="464"/>
      <c r="F51" s="465"/>
      <c r="G51" s="465"/>
    </row>
    <row r="52" spans="1:7" ht="24" customHeight="1" x14ac:dyDescent="0.25">
      <c r="A52" s="590"/>
      <c r="B52" s="473">
        <v>625</v>
      </c>
      <c r="C52" s="473" t="s">
        <v>325</v>
      </c>
      <c r="D52" s="464"/>
      <c r="E52" s="464"/>
      <c r="F52" s="465"/>
      <c r="G52" s="465"/>
    </row>
    <row r="53" spans="1:7" ht="24" customHeight="1" x14ac:dyDescent="0.25">
      <c r="A53" s="590"/>
      <c r="B53" s="454" t="s">
        <v>211</v>
      </c>
      <c r="C53" s="457" t="s">
        <v>212</v>
      </c>
      <c r="D53" s="464"/>
      <c r="E53" s="464"/>
      <c r="F53" s="465"/>
      <c r="G53" s="465"/>
    </row>
    <row r="54" spans="1:7" ht="24" customHeight="1" x14ac:dyDescent="0.25">
      <c r="A54" s="590"/>
      <c r="B54" s="454" t="s">
        <v>215</v>
      </c>
      <c r="C54" s="457" t="s">
        <v>216</v>
      </c>
      <c r="D54" s="464"/>
      <c r="E54" s="464"/>
      <c r="F54" s="465"/>
      <c r="G54" s="465"/>
    </row>
    <row r="55" spans="1:7" ht="24" customHeight="1" x14ac:dyDescent="0.25">
      <c r="A55" s="590"/>
      <c r="B55" s="473">
        <v>631</v>
      </c>
      <c r="C55" s="473" t="s">
        <v>311</v>
      </c>
      <c r="D55" s="464"/>
      <c r="E55" s="464"/>
      <c r="F55" s="465"/>
      <c r="G55" s="465"/>
    </row>
    <row r="56" spans="1:7" ht="24" customHeight="1" x14ac:dyDescent="0.25">
      <c r="A56" s="590"/>
      <c r="B56" s="454" t="s">
        <v>217</v>
      </c>
      <c r="C56" s="457" t="s">
        <v>218</v>
      </c>
      <c r="D56" s="464"/>
      <c r="E56" s="464"/>
      <c r="F56" s="465"/>
      <c r="G56" s="465"/>
    </row>
    <row r="57" spans="1:7" ht="24" customHeight="1" x14ac:dyDescent="0.25">
      <c r="A57" s="590"/>
      <c r="B57" s="473" t="s">
        <v>313</v>
      </c>
      <c r="C57" s="473" t="s">
        <v>220</v>
      </c>
      <c r="D57" s="464"/>
      <c r="E57" s="464"/>
      <c r="F57" s="465"/>
      <c r="G57" s="465"/>
    </row>
    <row r="58" spans="1:7" ht="24" customHeight="1" x14ac:dyDescent="0.25">
      <c r="A58" s="590"/>
      <c r="B58" s="454" t="s">
        <v>221</v>
      </c>
      <c r="C58" s="457" t="s">
        <v>222</v>
      </c>
    </row>
    <row r="59" spans="1:7" ht="24" customHeight="1" x14ac:dyDescent="0.25">
      <c r="A59" s="590"/>
      <c r="B59" s="473" t="s">
        <v>223</v>
      </c>
      <c r="C59" s="473" t="s">
        <v>224</v>
      </c>
    </row>
    <row r="60" spans="1:7" ht="24" customHeight="1" x14ac:dyDescent="0.25">
      <c r="A60" s="590"/>
      <c r="B60" s="454" t="s">
        <v>225</v>
      </c>
      <c r="C60" s="457" t="s">
        <v>226</v>
      </c>
    </row>
    <row r="61" spans="1:7" ht="24" customHeight="1" x14ac:dyDescent="0.25">
      <c r="A61" s="590"/>
      <c r="B61" s="473" t="s">
        <v>227</v>
      </c>
      <c r="C61" s="473" t="s">
        <v>228</v>
      </c>
    </row>
    <row r="62" spans="1:7" ht="24" customHeight="1" x14ac:dyDescent="0.25">
      <c r="A62" s="590"/>
      <c r="B62" s="454">
        <v>645</v>
      </c>
      <c r="C62" s="457" t="s">
        <v>229</v>
      </c>
    </row>
    <row r="63" spans="1:7" ht="24" customHeight="1" x14ac:dyDescent="0.25">
      <c r="A63" s="590"/>
      <c r="B63" s="473">
        <v>647</v>
      </c>
      <c r="C63" s="473" t="s">
        <v>230</v>
      </c>
    </row>
    <row r="64" spans="1:7" ht="24" customHeight="1" x14ac:dyDescent="0.25">
      <c r="A64" s="590"/>
      <c r="B64" s="454">
        <v>648</v>
      </c>
      <c r="C64" s="457" t="s">
        <v>231</v>
      </c>
    </row>
    <row r="65" spans="1:3" ht="24" customHeight="1" x14ac:dyDescent="0.25">
      <c r="A65" s="590"/>
      <c r="B65" s="454">
        <v>6815</v>
      </c>
      <c r="C65" s="457" t="s">
        <v>314</v>
      </c>
    </row>
    <row r="66" spans="1:3" ht="24" customHeight="1" x14ac:dyDescent="0.25">
      <c r="A66" s="590"/>
      <c r="B66" s="471">
        <v>862</v>
      </c>
      <c r="C66" s="471" t="s">
        <v>315</v>
      </c>
    </row>
    <row r="67" spans="1:3" ht="13.5" customHeight="1" x14ac:dyDescent="0.25">
      <c r="B67"/>
      <c r="C67"/>
    </row>
    <row r="68" spans="1:3" ht="24" customHeight="1" x14ac:dyDescent="0.25">
      <c r="A68" s="590" t="s">
        <v>194</v>
      </c>
      <c r="B68" s="462">
        <v>617</v>
      </c>
      <c r="C68" s="463" t="s">
        <v>307</v>
      </c>
    </row>
    <row r="69" spans="1:3" ht="24" customHeight="1" x14ac:dyDescent="0.25">
      <c r="A69" s="590"/>
      <c r="B69" s="454" t="s">
        <v>197</v>
      </c>
      <c r="C69" s="457" t="s">
        <v>308</v>
      </c>
    </row>
    <row r="70" spans="1:3" ht="24" customHeight="1" x14ac:dyDescent="0.25">
      <c r="A70" s="590"/>
      <c r="B70" s="474" t="s">
        <v>326</v>
      </c>
      <c r="C70" s="473" t="s">
        <v>200</v>
      </c>
    </row>
    <row r="71" spans="1:3" ht="24" customHeight="1" x14ac:dyDescent="0.25">
      <c r="A71" s="590"/>
      <c r="B71" s="454">
        <v>622</v>
      </c>
      <c r="C71" s="457" t="s">
        <v>327</v>
      </c>
    </row>
    <row r="72" spans="1:3" ht="24" customHeight="1" x14ac:dyDescent="0.25">
      <c r="A72" s="590"/>
      <c r="B72" s="474">
        <v>623</v>
      </c>
      <c r="C72" s="473" t="s">
        <v>328</v>
      </c>
    </row>
    <row r="73" spans="1:3" ht="24" customHeight="1" x14ac:dyDescent="0.25">
      <c r="A73" s="590"/>
      <c r="B73" s="454">
        <v>625</v>
      </c>
      <c r="C73" s="457" t="s">
        <v>329</v>
      </c>
    </row>
    <row r="74" spans="1:3" ht="24" customHeight="1" x14ac:dyDescent="0.25">
      <c r="A74" s="590"/>
      <c r="B74" s="454" t="s">
        <v>209</v>
      </c>
      <c r="C74" s="457" t="s">
        <v>210</v>
      </c>
    </row>
    <row r="75" spans="1:3" ht="24" customHeight="1" x14ac:dyDescent="0.25">
      <c r="A75" s="590"/>
      <c r="B75" s="454" t="s">
        <v>211</v>
      </c>
      <c r="C75" s="457" t="s">
        <v>212</v>
      </c>
    </row>
    <row r="76" spans="1:3" ht="24" customHeight="1" x14ac:dyDescent="0.25"/>
  </sheetData>
  <sheetProtection sheet="1" objects="1" scenarios="1"/>
  <mergeCells count="11">
    <mergeCell ref="F1:F2"/>
    <mergeCell ref="A3:B3"/>
    <mergeCell ref="B6:C6"/>
    <mergeCell ref="A7:A25"/>
    <mergeCell ref="D24:E24"/>
    <mergeCell ref="E1:E2"/>
    <mergeCell ref="A27:A45"/>
    <mergeCell ref="A47:A66"/>
    <mergeCell ref="A68:A75"/>
    <mergeCell ref="A1:C2"/>
    <mergeCell ref="D1:D2"/>
  </mergeCells>
  <pageMargins left="0.70826771653543308" right="0.70826771653543308" top="1.1417322834645671" bottom="1.1417322834645671" header="0.74803149606299213" footer="0.74803149606299213"/>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72</TotalTime>
  <Application>Microsoft Excel</Application>
  <DocSecurity>0</DocSecurity>
  <ScaleCrop>false</ScaleCrop>
  <HeadingPairs>
    <vt:vector size="4" baseType="variant">
      <vt:variant>
        <vt:lpstr>Feuilles de calcul</vt:lpstr>
      </vt:variant>
      <vt:variant>
        <vt:i4>9</vt:i4>
      </vt:variant>
      <vt:variant>
        <vt:lpstr>Plages nommées</vt:lpstr>
      </vt:variant>
      <vt:variant>
        <vt:i4>9</vt:i4>
      </vt:variant>
    </vt:vector>
  </HeadingPairs>
  <TitlesOfParts>
    <vt:vector size="18" baseType="lpstr">
      <vt:lpstr>Lisez_moi</vt:lpstr>
      <vt:lpstr>1_-_Identification</vt:lpstr>
      <vt:lpstr>2_-_Organigramme_AGC_ACF</vt:lpstr>
      <vt:lpstr>3_-_Données_Financières_struc</vt:lpstr>
      <vt:lpstr>4_-_Données_Financières_AGC_PIL</vt:lpstr>
      <vt:lpstr>5_-_Données_Financières_ACF</vt:lpstr>
      <vt:lpstr>6_-_Attestation_Caf</vt:lpstr>
      <vt:lpstr>7-_Report_SIAS</vt:lpstr>
      <vt:lpstr>8_-_Table_des_comptes_</vt:lpstr>
      <vt:lpstr>'1_-_Identification'!Zone_d_impression</vt:lpstr>
      <vt:lpstr>'2_-_Organigramme_AGC_ACF'!Zone_d_impression</vt:lpstr>
      <vt:lpstr>'3_-_Données_Financières_struc'!Zone_d_impression</vt:lpstr>
      <vt:lpstr>'4_-_Données_Financières_AGC_PIL'!Zone_d_impression</vt:lpstr>
      <vt:lpstr>'5_-_Données_Financières_ACF'!Zone_d_impression</vt:lpstr>
      <vt:lpstr>'6_-_Attestation_Caf'!Zone_d_impression</vt:lpstr>
      <vt:lpstr>'7-_Report_SIAS'!Zone_d_impression</vt:lpstr>
      <vt:lpstr>'8_-_Table_des_comptes_'!Zone_d_impression</vt:lpstr>
      <vt:lpstr>Lisez_moi!Zone_d_impression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Mathilde CONTE LAMUDE 321</dc:creator>
  <cp:lastModifiedBy>Marie-Cecile ALLEGRE 321</cp:lastModifiedBy>
  <cp:revision>1</cp:revision>
  <cp:lastPrinted>2014-12-19T14:40:40Z</cp:lastPrinted>
  <dcterms:created xsi:type="dcterms:W3CDTF">2006-09-16T00:00:00Z</dcterms:created>
  <dcterms:modified xsi:type="dcterms:W3CDTF">2026-01-08T07:01:30Z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