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MissionsDptalesCaf-Commissionsactionsociale/Documents partages/Commissions action sociale/Commission d'action sociale/2024/AAP 2nd semestre 2024 (outils; fichier dépôt Excel,etc)/FORMULAIRES AAP 2024/"/>
    </mc:Choice>
  </mc:AlternateContent>
  <xr:revisionPtr revIDLastSave="6" documentId="8_{8FD58BA9-5001-468F-9DB6-31F249A522FC}" xr6:coauthVersionLast="47" xr6:coauthVersionMax="47" xr10:uidLastSave="{93B89517-67A5-4272-8A44-2FAE068EA011}"/>
  <workbookProtection workbookAlgorithmName="SHA-512" workbookHashValue="PU44hWFJDbrYQQRdLKv5RDlCgl3RrSJg8vElHeEUzy9ZbiZHnAlQlpUKQy/k9uEukc37FTgxBrzXNR/BILeYfg==" workbookSaltValue="HkRay4O5xJAeNnPAoxJLNg==" workbookSpinCount="100000" lockStructure="1"/>
  <bookViews>
    <workbookView xWindow="28680" yWindow="390" windowWidth="25440" windowHeight="15390" xr2:uid="{676ED5DA-8E91-43A0-9D74-0103945F2C7F}"/>
  </bookViews>
  <sheets>
    <sheet name="Aide investissement TRVX PE" sheetId="5" r:id="rId1"/>
    <sheet name="Listes" sheetId="7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5" l="1"/>
  <c r="C10" i="5"/>
  <c r="C6" i="5"/>
  <c r="A20" i="5"/>
  <c r="A19" i="5"/>
  <c r="D28" i="5"/>
  <c r="B28" i="5"/>
  <c r="C5" i="5"/>
  <c r="B39" i="5"/>
  <c r="D39" i="5"/>
  <c r="E35" i="5" s="1"/>
  <c r="E27" i="5"/>
  <c r="D27" i="5" s="1"/>
  <c r="C13" i="5"/>
  <c r="C17" i="5"/>
  <c r="E39" i="5" l="1"/>
</calcChain>
</file>

<file path=xl/sharedStrings.xml><?xml version="1.0" encoding="utf-8"?>
<sst xmlns="http://schemas.openxmlformats.org/spreadsheetml/2006/main" count="74" uniqueCount="74">
  <si>
    <t>Appel à projet - Aide à l'investissement - Travaux construction Petite enfance</t>
  </si>
  <si>
    <t>Nom de l'organisme support :</t>
  </si>
  <si>
    <t>Nom du représentant légal du gestionnaire :</t>
  </si>
  <si>
    <t>Titre du représentant légal du gestionnaire (Président , Maire,...) :</t>
  </si>
  <si>
    <t>Courriel du gestionnaire :</t>
  </si>
  <si>
    <t>Statut juridique du porteur de projet  : </t>
  </si>
  <si>
    <t>Le promoteur du projet est-il différent du gestionnaire de l'équipement ? Si oui précisez le nom du promoteur destinataire de l'aide et signataire de la convention</t>
  </si>
  <si>
    <t>Représentant légal du promoteur(Nom, Prénom, Titre)</t>
  </si>
  <si>
    <t>Statut du promoteur :</t>
  </si>
  <si>
    <t>Association</t>
  </si>
  <si>
    <t>Nom et prénom de la personne référente de la demande, qui pourra être contactée en cas de besoin :</t>
  </si>
  <si>
    <t>Téléphone de la personne référente de la demande :</t>
  </si>
  <si>
    <t>Courriel de la personne référente de la demande :</t>
  </si>
  <si>
    <r>
      <rPr>
        <b/>
        <sz val="11"/>
        <color theme="1"/>
        <rFont val="Calibri"/>
        <family val="2"/>
        <scheme val="minor"/>
      </rPr>
      <t>Si vous ne percevez pas de prestation de service de la Caf, vous devez également transmettre les pièces justificatives ci dessous à l'adresse suivante : aidespartenaires@caf17.caf.fr, en indiquant dans l'objet "Aide sur projet"</t>
    </r>
    <r>
      <rPr>
        <sz val="11"/>
        <color theme="1"/>
        <rFont val="Calibri"/>
        <family val="2"/>
        <scheme val="minor"/>
      </rPr>
      <t xml:space="preserve">
- RIB
-Numéro SIRET/SIREN
-Récépissé déclaration en préfecture pour les associations
-Statuts
-Liste des membres du bureau </t>
    </r>
  </si>
  <si>
    <t>Indiquez le nom de l'équipement ou du service concerné par l’opération : </t>
  </si>
  <si>
    <t>Indiquez l'adresse précise de l'équipement ou du service concerné par l’opération : </t>
  </si>
  <si>
    <t>Votre demande concerne une aide à l'investissement au titre de :</t>
  </si>
  <si>
    <t>Intitulé du projet - Objet de la demande :</t>
  </si>
  <si>
    <t xml:space="preserve">Si plusieurs services au sein du projet d'investissement, indiquez la clé de répartition retenue (selon les m² ou temps d'utilisation) : </t>
  </si>
  <si>
    <t>Le projet prévoit il une certification dite "développement durable" ?</t>
  </si>
  <si>
    <t>Présentez de façon synthétique votre projet  en répondant aux items suivants : origine, objectifs, contenu du projet, publics concernés, partenaires, etc. :</t>
  </si>
  <si>
    <t xml:space="preserve">Date prévisionnelle de fin de travaux ? </t>
  </si>
  <si>
    <t xml:space="preserve">Date prévisionnelle d'ouverture au public ? </t>
  </si>
  <si>
    <t>Attention, seuls les achats effectués à partir de cette date pourront faire l'objet d'une instruction pour déterminer le montant de l'aide éventuellement accordée</t>
  </si>
  <si>
    <t>VOTRE BUDGET PREVISIONNEL DES CHARGES POUR CE PROJET</t>
  </si>
  <si>
    <r>
      <t xml:space="preserve">RECETTES PREVISIONNELLES
</t>
    </r>
    <r>
      <rPr>
        <b/>
        <sz val="14"/>
        <color rgb="FFC00000"/>
        <rFont val="Calibri"/>
        <family val="2"/>
        <scheme val="minor"/>
      </rPr>
      <t>Le budget doit être présenté à l'équilibre entre les recettes et les dépenses</t>
    </r>
  </si>
  <si>
    <t xml:space="preserve">Foncier
</t>
  </si>
  <si>
    <t xml:space="preserve">Apport du promoteur
</t>
  </si>
  <si>
    <t xml:space="preserve">Gros oeuvre
</t>
  </si>
  <si>
    <t xml:space="preserve">Subvention des services de l'Etat :
</t>
  </si>
  <si>
    <t xml:space="preserve">Aménagement intérieur
</t>
  </si>
  <si>
    <t xml:space="preserve">Subvention du Conseil Régional :
</t>
  </si>
  <si>
    <t xml:space="preserve">Equipement simple ou particulier
</t>
  </si>
  <si>
    <t xml:space="preserve">Subvention du Conseil Départemental :
</t>
  </si>
  <si>
    <t xml:space="preserve">Honoraires/Frais administratifs
</t>
  </si>
  <si>
    <t xml:space="preserve">Subvention communale : 
</t>
  </si>
  <si>
    <t xml:space="preserve">Autres travaux
</t>
  </si>
  <si>
    <t xml:space="preserve">Subvention de l'intercommunalité :
</t>
  </si>
  <si>
    <t>Indiquer la nature des autres travaux :</t>
  </si>
  <si>
    <t>Aide Caf (sollicitée pour ce projet et hors éventuelles prestations de services )</t>
  </si>
  <si>
    <t xml:space="preserve">Subvention Fonds européens :
</t>
  </si>
  <si>
    <t xml:space="preserve">Autre(s) subvention(s)  
</t>
  </si>
  <si>
    <t>Indiquer la nature des autres subventions :</t>
  </si>
  <si>
    <t xml:space="preserve">TOTAL CHARGES </t>
  </si>
  <si>
    <t>TOTAL RECETTES</t>
  </si>
  <si>
    <t>Vos commentaires éventuels à propos des dépenses prévisionnelles :</t>
  </si>
  <si>
    <t>Vos commentaires éventuels sur les recettes prévisionnelles </t>
  </si>
  <si>
    <t>Président</t>
  </si>
  <si>
    <t>Création de places en EAJE PSU</t>
  </si>
  <si>
    <t>Oui, il y a moins de 10 ans</t>
  </si>
  <si>
    <t>Maire</t>
  </si>
  <si>
    <t>Collectivité ou intercommunalité ou SIVOM/SIVU…</t>
  </si>
  <si>
    <t>Création de places en MAM</t>
  </si>
  <si>
    <t>Oui, il y a plus de 10 ans</t>
  </si>
  <si>
    <t>Entreprise, mutuelle ou autre établissement public</t>
  </si>
  <si>
    <t>Création d'un RPE</t>
  </si>
  <si>
    <t>Non</t>
  </si>
  <si>
    <t>Création de places en MC Paje</t>
  </si>
  <si>
    <t>Extension d'un EAJE PSU avec une augmentation d'au moins 10% de places nouvelles</t>
  </si>
  <si>
    <t>Extension d'une MAM avec une augmentation d'au moins 10% de places nouvelles</t>
  </si>
  <si>
    <t>Extension d'une MC Paje avec une augmentation d'au moins 10% de places nouvelles</t>
  </si>
  <si>
    <t>Transplantation d'un EAJE PSU avec au moins 10 % de places nouvelles</t>
  </si>
  <si>
    <t>Transplantation d'une MAM avec au moins 10 % de places nouvelles</t>
  </si>
  <si>
    <t>Transplantation d'une MC Paje avec au moins 10 % de places nouvelles</t>
  </si>
  <si>
    <t>Transplantation d'un RPE sans extension de l'ETP</t>
  </si>
  <si>
    <t>Transplantation d'un RPE avec extension de l'ETP</t>
  </si>
  <si>
    <t>Extension d'un RPE local existant</t>
  </si>
  <si>
    <t>Transplantation d'une MC Paje sans place nouvelle ou inf à 10%</t>
  </si>
  <si>
    <t>Transplantation d'une MAM sans place nouvelle ou inf à 10%</t>
  </si>
  <si>
    <t>Transplantation d'un EAJE PSU sans place nouvelle ou inf à 10%</t>
  </si>
  <si>
    <r>
      <t xml:space="preserve">Demande de dérogation pour effectuer les achats avant la date de la décision ? </t>
    </r>
    <r>
      <rPr>
        <b/>
        <sz val="11"/>
        <color theme="9"/>
        <rFont val="Calibri"/>
        <family val="2"/>
        <scheme val="minor"/>
      </rPr>
      <t>Préciser la date envisagée pour les premières factures pour validation de la demande de dérogation --&gt;</t>
    </r>
  </si>
  <si>
    <r>
      <t xml:space="preserve">En qualité de représentant légal, je déclare exactes les informations renseignées dans le présent questionnaire - Envoi valant signature. </t>
    </r>
    <r>
      <rPr>
        <b/>
        <u/>
        <sz val="11"/>
        <color rgb="FFFF0000"/>
        <rFont val="Calibri"/>
        <family val="2"/>
        <scheme val="minor"/>
      </rPr>
      <t>Case à cocher pour valider :</t>
    </r>
  </si>
  <si>
    <r>
      <t>Vous déclarez que l'association souscrit au contrat d'engagement Républicain, annexé au décret pris pour l’application de l’article 10-1 de la loi n°2000-312 du 12 avril relative aux droits des citoyens dans leurs relations avec les administrations, modifié par l'article 12 de la loi N°2021-1109 du 24 aout 2021 confortant le respect des principes de la République.</t>
    </r>
    <r>
      <rPr>
        <b/>
        <u/>
        <sz val="11"/>
        <color theme="1"/>
        <rFont val="Calibri"/>
        <family val="2"/>
        <scheme val="minor"/>
      </rPr>
      <t xml:space="preserve"> Case à cocher :</t>
    </r>
  </si>
  <si>
    <r>
      <t xml:space="preserve">Votre équipement a-t-il déjà fait l'objet d'une aide à l'investissement ? </t>
    </r>
    <r>
      <rPr>
        <i/>
        <sz val="11"/>
        <color theme="4"/>
        <rFont val="Calibri"/>
        <family val="2"/>
        <scheme val="minor"/>
      </rPr>
      <t>(Saisir option dans menu déroulant --&gt;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</si>
</sst>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9EDF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 wrapText="1"/>
    </xf>
    <xf numFmtId="0" fontId="11" fillId="3" borderId="1" xfId="0" applyFont="1" applyFill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2" fillId="6" borderId="1" xfId="0" applyFont="1" applyFill="1" applyBorder="1"/>
    <xf numFmtId="44" fontId="2" fillId="6" borderId="1" xfId="1" applyFont="1" applyFill="1" applyBorder="1"/>
    <xf numFmtId="164" fontId="0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/>
    <xf numFmtId="0" fontId="15" fillId="0" borderId="2" xfId="2" applyBorder="1" applyAlignment="1">
      <alignment vertical="center" wrapText="1"/>
    </xf>
    <xf numFmtId="0" fontId="0" fillId="0" borderId="3" xfId="0" applyBorder="1" applyAlignment="1">
      <alignment vertical="center" wrapText="1"/>
    </xf>
    <xf numFmtId="14" fontId="10" fillId="0" borderId="0" xfId="0" applyNumberFormat="1" applyFont="1"/>
    <xf numFmtId="0" fontId="13" fillId="5" borderId="0" xfId="0" applyFont="1" applyFill="1" applyAlignment="1">
      <alignment wrapText="1"/>
    </xf>
    <xf numFmtId="0" fontId="0" fillId="0" borderId="5" xfId="0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164" fontId="0" fillId="0" borderId="8" xfId="1" applyNumberFormat="1" applyFont="1" applyBorder="1" applyAlignment="1">
      <alignment vertical="center" wrapText="1"/>
    </xf>
    <xf numFmtId="164" fontId="0" fillId="0" borderId="8" xfId="1" applyNumberFormat="1" applyFont="1" applyBorder="1"/>
    <xf numFmtId="49" fontId="0" fillId="0" borderId="9" xfId="1" applyNumberFormat="1" applyFont="1" applyBorder="1"/>
    <xf numFmtId="49" fontId="0" fillId="0" borderId="9" xfId="1" applyNumberFormat="1" applyFont="1" applyBorder="1" applyAlignment="1">
      <alignment vertical="center" wrapText="1"/>
    </xf>
    <xf numFmtId="0" fontId="0" fillId="0" borderId="2" xfId="0" applyBorder="1" applyAlignment="1">
      <alignment horizontal="centerContinuous" vertical="center" wrapText="1"/>
    </xf>
    <xf numFmtId="0" fontId="0" fillId="7" borderId="1" xfId="0" applyFill="1" applyBorder="1" applyAlignment="1">
      <alignment horizontal="centerContinuous" vertical="center" wrapText="1"/>
    </xf>
    <xf numFmtId="0" fontId="0" fillId="7" borderId="2" xfId="0" applyFill="1" applyBorder="1" applyAlignment="1">
      <alignment horizontal="centerContinuous" vertical="center" wrapText="1"/>
    </xf>
    <xf numFmtId="0" fontId="2" fillId="4" borderId="0" xfId="0" applyFont="1" applyFill="1" applyAlignment="1">
      <alignment wrapText="1"/>
    </xf>
    <xf numFmtId="0" fontId="14" fillId="5" borderId="0" xfId="0" applyFont="1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8" borderId="11" xfId="0" applyFill="1" applyBorder="1" applyAlignment="1">
      <alignment vertical="center" wrapText="1"/>
    </xf>
    <xf numFmtId="44" fontId="0" fillId="8" borderId="8" xfId="1" applyFont="1" applyFill="1" applyBorder="1" applyAlignment="1">
      <alignment vertical="center" wrapText="1"/>
    </xf>
    <xf numFmtId="0" fontId="0" fillId="8" borderId="0" xfId="0" applyFill="1" applyBorder="1"/>
    <xf numFmtId="44" fontId="0" fillId="8" borderId="0" xfId="1" applyFont="1" applyFill="1" applyBorder="1" applyAlignment="1">
      <alignment vertical="center" wrapText="1"/>
    </xf>
    <xf numFmtId="0" fontId="0" fillId="8" borderId="10" xfId="0" applyFill="1" applyBorder="1"/>
    <xf numFmtId="44" fontId="0" fillId="8" borderId="10" xfId="1" applyFont="1" applyFill="1" applyBorder="1" applyAlignment="1">
      <alignment vertical="center" wrapText="1"/>
    </xf>
    <xf numFmtId="0" fontId="0" fillId="0" borderId="1" xfId="0" applyBorder="1" applyAlignment="1">
      <alignment horizontal="centerContinuous" vertical="center" wrapText="1"/>
    </xf>
    <xf numFmtId="0" fontId="8" fillId="0" borderId="0" xfId="0" applyFont="1"/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/>
    </xf>
  </cellXfs>
  <cellStyles count="3">
    <cellStyle name="Lien hypertexte" xfId="2" builtinId="8"/>
    <cellStyle name="Monétaire" xfId="1" builtinId="4"/>
    <cellStyle name="Normal" xfId="0" builtinId="0"/>
  </cellStyles>
  <dxfs count="2">
    <dxf>
      <font>
        <color theme="0"/>
      </font>
    </dxf>
    <dxf>
      <font>
        <b/>
        <i val="0"/>
        <u val="double"/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E9EDF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40</xdr:row>
          <xdr:rowOff>161925</xdr:rowOff>
        </xdr:from>
        <xdr:to>
          <xdr:col>1</xdr:col>
          <xdr:colOff>1514475</xdr:colOff>
          <xdr:row>40</xdr:row>
          <xdr:rowOff>476250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3333750</xdr:colOff>
          <xdr:row>6</xdr:row>
          <xdr:rowOff>323850</xdr:rowOff>
        </xdr:from>
        <xdr:to>
          <xdr:col>2</xdr:col>
          <xdr:colOff>542925</xdr:colOff>
          <xdr:row>7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1343025</xdr:colOff>
      <xdr:row>0</xdr:row>
      <xdr:rowOff>314325</xdr:rowOff>
    </xdr:from>
    <xdr:to>
      <xdr:col>4</xdr:col>
      <xdr:colOff>314325</xdr:colOff>
      <xdr:row>13</xdr:row>
      <xdr:rowOff>1295400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314325"/>
          <a:ext cx="5457825" cy="54578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64F1-70AA-4EA9-AAC6-537D83C7892B}">
  <sheetPr codeName="Feuil1"/>
  <dimension ref="A1:F41"/>
  <sheetViews>
    <sheetView showGridLines="0" tabSelected="1" workbookViewId="0">
      <selection activeCell="B8" sqref="B8"/>
    </sheetView>
  </sheetViews>
  <sheetFormatPr baseColWidth="10" defaultColWidth="11.42578125" defaultRowHeight="15" x14ac:dyDescent="0.25"/>
  <cols>
    <col min="1" max="1" width="60" customWidth="1"/>
    <col min="2" max="2" width="54.28515625" customWidth="1"/>
    <col min="3" max="3" width="60" customWidth="1"/>
    <col min="4" max="4" width="37.28515625" customWidth="1"/>
    <col min="5" max="5" width="23.5703125" customWidth="1"/>
  </cols>
  <sheetData>
    <row r="1" spans="1:3" ht="67.5" x14ac:dyDescent="0.25">
      <c r="A1" s="11" t="s">
        <v>0</v>
      </c>
      <c r="B1" s="12"/>
    </row>
    <row r="2" spans="1:3" x14ac:dyDescent="0.25">
      <c r="A2" s="3" t="s">
        <v>1</v>
      </c>
      <c r="B2" s="7"/>
    </row>
    <row r="3" spans="1:3" x14ac:dyDescent="0.25">
      <c r="A3" s="3" t="s">
        <v>2</v>
      </c>
      <c r="B3" s="7"/>
    </row>
    <row r="4" spans="1:3" ht="30" x14ac:dyDescent="0.25">
      <c r="A4" s="3" t="s">
        <v>3</v>
      </c>
      <c r="B4" s="7"/>
    </row>
    <row r="5" spans="1:3" x14ac:dyDescent="0.25">
      <c r="A5" s="3" t="s">
        <v>4</v>
      </c>
      <c r="B5" s="21"/>
      <c r="C5" s="14" t="str">
        <f>IF(COUNTIFS(B5,"*@*"),"","Vérifiez l'adresse")</f>
        <v>Vérifiez l'adresse</v>
      </c>
    </row>
    <row r="6" spans="1:3" x14ac:dyDescent="0.25">
      <c r="A6" s="3" t="s">
        <v>5</v>
      </c>
      <c r="B6" s="7"/>
      <c r="C6" s="46" t="str">
        <f>IF(B6=0,"&lt;--Saisir option dans menu déroulant","")</f>
        <v>&lt;--Saisir option dans menu déroulant</v>
      </c>
    </row>
    <row r="7" spans="1:3" ht="60" x14ac:dyDescent="0.25">
      <c r="A7" s="45" t="s">
        <v>72</v>
      </c>
      <c r="B7" s="33"/>
    </row>
    <row r="8" spans="1:3" ht="45" x14ac:dyDescent="0.25">
      <c r="A8" s="3" t="s">
        <v>6</v>
      </c>
      <c r="B8" s="7"/>
    </row>
    <row r="9" spans="1:3" x14ac:dyDescent="0.25">
      <c r="A9" s="3" t="s">
        <v>7</v>
      </c>
      <c r="B9" s="7"/>
    </row>
    <row r="10" spans="1:3" x14ac:dyDescent="0.25">
      <c r="A10" s="3" t="s">
        <v>8</v>
      </c>
      <c r="B10" s="7"/>
      <c r="C10" s="46" t="str">
        <f>IF(B10=0,"&lt;--Saisir option dans menu déroulant","")</f>
        <v>&lt;--Saisir option dans menu déroulant</v>
      </c>
    </row>
    <row r="11" spans="1:3" ht="30" x14ac:dyDescent="0.25">
      <c r="A11" s="3" t="s">
        <v>10</v>
      </c>
      <c r="B11" s="7"/>
    </row>
    <row r="12" spans="1:3" x14ac:dyDescent="0.25">
      <c r="A12" s="3" t="s">
        <v>11</v>
      </c>
      <c r="B12" s="7"/>
    </row>
    <row r="13" spans="1:3" x14ac:dyDescent="0.25">
      <c r="A13" s="3" t="s">
        <v>12</v>
      </c>
      <c r="B13" s="7"/>
      <c r="C13" s="14" t="str">
        <f>IF(COUNTIFS(B13,"*@*"),"","Vérifiez l'adresse")</f>
        <v>Vérifiez l'adresse</v>
      </c>
    </row>
    <row r="14" spans="1:3" ht="105" x14ac:dyDescent="0.25">
      <c r="A14" s="34" t="s">
        <v>13</v>
      </c>
      <c r="B14" s="35"/>
    </row>
    <row r="15" spans="1:3" ht="30" x14ac:dyDescent="0.25">
      <c r="A15" s="3" t="s">
        <v>14</v>
      </c>
      <c r="B15" s="7"/>
    </row>
    <row r="16" spans="1:3" ht="30" x14ac:dyDescent="0.25">
      <c r="A16" s="3" t="s">
        <v>15</v>
      </c>
      <c r="B16" s="7"/>
    </row>
    <row r="17" spans="1:5" ht="30" x14ac:dyDescent="0.25">
      <c r="A17" s="3" t="s">
        <v>73</v>
      </c>
      <c r="B17" s="8"/>
      <c r="C17" s="16" t="str">
        <f>IF(B17="Oui, il y a moins de 10 ans","En Eaje et en Mam, une même place ne peut ainsi pas faire l’objet d’un financement au titre du Piaje deux fois en moins de 10 ans.","")</f>
        <v/>
      </c>
    </row>
    <row r="18" spans="1:5" x14ac:dyDescent="0.25">
      <c r="A18" s="3" t="s">
        <v>16</v>
      </c>
      <c r="B18" s="7"/>
      <c r="C18" t="str">
        <f>IF(B18=0,"&lt;--Saisir option dans menu déroulant","")</f>
        <v>&lt;--Saisir option dans menu déroulant</v>
      </c>
    </row>
    <row r="19" spans="1:5" x14ac:dyDescent="0.25">
      <c r="A19" s="3" t="str">
        <f>IF(COUNTIFS(B18,"*place*"),"Nombre de places créées ?","Nombre d'ETP créé")</f>
        <v>Nombre d'ETP créé</v>
      </c>
      <c r="B19" s="7"/>
    </row>
    <row r="20" spans="1:5" x14ac:dyDescent="0.25">
      <c r="A20" s="3" t="str">
        <f>IF(COUNTIFS(B18,"*place*"),"Nombre de places avant projet ?","Nombre d'ETP agréé avant projet")</f>
        <v>Nombre d'ETP agréé avant projet</v>
      </c>
      <c r="B20" s="9"/>
    </row>
    <row r="21" spans="1:5" x14ac:dyDescent="0.25">
      <c r="A21" s="4" t="s">
        <v>17</v>
      </c>
      <c r="B21" s="7"/>
    </row>
    <row r="22" spans="1:5" ht="45" x14ac:dyDescent="0.25">
      <c r="A22" s="3" t="s">
        <v>18</v>
      </c>
      <c r="B22" s="7"/>
    </row>
    <row r="23" spans="1:5" ht="30.75" thickBot="1" x14ac:dyDescent="0.3">
      <c r="A23" s="3" t="s">
        <v>19</v>
      </c>
      <c r="B23" s="48"/>
    </row>
    <row r="24" spans="1:5" ht="180.75" customHeight="1" thickBot="1" x14ac:dyDescent="0.3">
      <c r="A24" s="47" t="s">
        <v>20</v>
      </c>
      <c r="B24" s="50"/>
      <c r="C24" s="51"/>
    </row>
    <row r="25" spans="1:5" x14ac:dyDescent="0.25">
      <c r="A25" s="22" t="s">
        <v>21</v>
      </c>
      <c r="B25" s="49"/>
    </row>
    <row r="26" spans="1:5" x14ac:dyDescent="0.25">
      <c r="A26" s="22" t="s">
        <v>22</v>
      </c>
      <c r="B26" s="8"/>
    </row>
    <row r="27" spans="1:5" ht="45.75" x14ac:dyDescent="0.3">
      <c r="A27" s="22" t="s">
        <v>70</v>
      </c>
      <c r="B27" s="8"/>
      <c r="C27" s="36" t="s">
        <v>23</v>
      </c>
      <c r="D27" s="24" t="str">
        <f>IF(B27&lt;E27,"Veuillez entrer une date après le 28 juin","")</f>
        <v>Veuillez entrer une date après le 28 juin</v>
      </c>
      <c r="E27" s="23">
        <f>DATE(2024,6,28)</f>
        <v>45471</v>
      </c>
    </row>
    <row r="28" spans="1:5" ht="75" x14ac:dyDescent="0.25">
      <c r="A28" s="5" t="s">
        <v>24</v>
      </c>
      <c r="B28" s="13" t="str">
        <f>IF(B10="Collectivité ou intercommunalité ou SIVOM/SIVU…", "En Hors Taxes (HT)",IF(B6="Association","En Toutes Taxes Comprises (TTC)",IF(B6="Entreprise, mutuelle ou autre établissement public","En Toutes Taxes Comprises (TTC)","")))</f>
        <v/>
      </c>
      <c r="C28" s="1" t="s">
        <v>25</v>
      </c>
      <c r="D28" s="13" t="str">
        <f>IF(B10="Collectivité ou intercommunalité ou SIVOM/SIVU…", "En Hors Taxes (HT)",IF(B6="Association","En Toutes Taxes Comprises (TTC)",IF(B6="Entreprise, mutuelle ou autre établissement public","En Toutes Taxes Comprises (TTC)","")))</f>
        <v/>
      </c>
    </row>
    <row r="29" spans="1:5" ht="30" x14ac:dyDescent="0.25">
      <c r="A29" s="3" t="s">
        <v>26</v>
      </c>
      <c r="B29" s="19"/>
      <c r="C29" s="3" t="s">
        <v>27</v>
      </c>
      <c r="D29" s="20"/>
    </row>
    <row r="30" spans="1:5" ht="45" x14ac:dyDescent="0.25">
      <c r="A30" s="3" t="s">
        <v>28</v>
      </c>
      <c r="B30" s="19"/>
      <c r="C30" s="3" t="s">
        <v>29</v>
      </c>
      <c r="D30" s="20"/>
    </row>
    <row r="31" spans="1:5" ht="45" x14ac:dyDescent="0.25">
      <c r="A31" s="3" t="s">
        <v>30</v>
      </c>
      <c r="B31" s="19"/>
      <c r="C31" s="3" t="s">
        <v>31</v>
      </c>
      <c r="D31" s="20"/>
    </row>
    <row r="32" spans="1:5" ht="45" x14ac:dyDescent="0.25">
      <c r="A32" s="3" t="s">
        <v>32</v>
      </c>
      <c r="B32" s="19"/>
      <c r="C32" s="3" t="s">
        <v>33</v>
      </c>
      <c r="D32" s="20"/>
    </row>
    <row r="33" spans="1:6" ht="45.75" thickBot="1" x14ac:dyDescent="0.3">
      <c r="A33" s="25" t="s">
        <v>34</v>
      </c>
      <c r="B33" s="19"/>
      <c r="C33" s="3" t="s">
        <v>35</v>
      </c>
      <c r="D33" s="20"/>
    </row>
    <row r="34" spans="1:6" ht="45.75" thickBot="1" x14ac:dyDescent="0.3">
      <c r="A34" s="27" t="s">
        <v>36</v>
      </c>
      <c r="B34" s="29"/>
      <c r="C34" s="3" t="s">
        <v>37</v>
      </c>
      <c r="D34" s="20"/>
    </row>
    <row r="35" spans="1:6" ht="96" customHeight="1" thickBot="1" x14ac:dyDescent="0.4">
      <c r="A35" s="28" t="s">
        <v>38</v>
      </c>
      <c r="B35" s="32"/>
      <c r="C35" s="2" t="s">
        <v>39</v>
      </c>
      <c r="D35" s="20"/>
      <c r="E35" s="37" t="e">
        <f>IF(D35/D39&gt;0.8,"Attention, les subventions de la Caf sont plafonnées à 80% des dépenses subventionnables","")</f>
        <v>#DIV/0!</v>
      </c>
      <c r="F35" s="38"/>
    </row>
    <row r="36" spans="1:6" ht="45.75" thickBot="1" x14ac:dyDescent="0.3">
      <c r="A36" s="39"/>
      <c r="B36" s="40"/>
      <c r="C36" s="25" t="s">
        <v>40</v>
      </c>
      <c r="D36" s="20"/>
    </row>
    <row r="37" spans="1:6" ht="45.75" thickBot="1" x14ac:dyDescent="0.3">
      <c r="A37" s="41"/>
      <c r="B37" s="42"/>
      <c r="C37" s="27" t="s">
        <v>41</v>
      </c>
      <c r="D37" s="30"/>
    </row>
    <row r="38" spans="1:6" ht="57" customHeight="1" thickBot="1" x14ac:dyDescent="0.3">
      <c r="A38" s="43"/>
      <c r="B38" s="44"/>
      <c r="C38" s="28" t="s">
        <v>42</v>
      </c>
      <c r="D38" s="31"/>
    </row>
    <row r="39" spans="1:6" ht="23.25" x14ac:dyDescent="0.35">
      <c r="A39" s="17" t="s">
        <v>43</v>
      </c>
      <c r="B39" s="18">
        <f>SUM(B29:B34)</f>
        <v>0</v>
      </c>
      <c r="C39" s="26" t="s">
        <v>44</v>
      </c>
      <c r="D39" s="18">
        <f>SUM(D29:D37)</f>
        <v>0</v>
      </c>
      <c r="E39" s="15" t="str">
        <f>IF(B39&lt;&gt;D39,"Veuillez équilibrer le budget","")</f>
        <v/>
      </c>
    </row>
    <row r="40" spans="1:6" ht="30" x14ac:dyDescent="0.25">
      <c r="A40" s="3" t="s">
        <v>45</v>
      </c>
      <c r="B40" s="3"/>
      <c r="C40" s="3" t="s">
        <v>46</v>
      </c>
      <c r="D40" s="9"/>
    </row>
    <row r="41" spans="1:6" ht="45" x14ac:dyDescent="0.25">
      <c r="A41" s="6" t="s">
        <v>71</v>
      </c>
      <c r="B41" s="10"/>
    </row>
  </sheetData>
  <sheetProtection algorithmName="SHA-512" hashValue="kIetOUGG2WZJCJGJPs1nIKi7jCMiNZWL89BjQGnq60s+1RzFNoDhmVUbL/QympYmJ80Vb3OdynHK2p3LUveFuQ==" saltValue="Wtul6QBYvAC9wkLwka+tvg==" spinCount="100000" sheet="1" objects="1" scenarios="1"/>
  <protectedRanges>
    <protectedRange sqref="D40 B40 D29:D38 B29:B35 B2:B27 B41" name="Plage1"/>
  </protectedRanges>
  <conditionalFormatting sqref="E39">
    <cfRule type="colorScale" priority="2">
      <colorScale>
        <cfvo type="formula" val="$E$39"/>
        <cfvo type="max"/>
        <color rgb="FFFF7128"/>
        <color rgb="FFFFEF9C"/>
      </colorScale>
    </cfRule>
    <cfRule type="expression" dxfId="1" priority="3">
      <formula>$E$39</formula>
    </cfRule>
  </conditionalFormatting>
  <conditionalFormatting sqref="A7">
    <cfRule type="expression" dxfId="0" priority="1">
      <formula>$B$6&lt;&gt;"Association"</formula>
    </cfRule>
  </conditionalFormatting>
  <dataValidations count="3">
    <dataValidation type="date" operator="greaterThan" allowBlank="1" showInputMessage="1" showErrorMessage="1" error="Saisir une date au format XX/XX/XXXX et après le 28/06/2024" sqref="B27" xr:uid="{36333A9C-320B-401C-8760-DCBB9CAC9E49}">
      <formula1>45471</formula1>
    </dataValidation>
    <dataValidation type="date" operator="greaterThan" allowBlank="1" showInputMessage="1" showErrorMessage="1" error="Saisir date format XX/XX/XXXX et après le 28/06/2024_x000a_" sqref="B25" xr:uid="{D044B8FB-2572-48EE-8A89-8F6C79C45DBA}">
      <formula1>45471</formula1>
    </dataValidation>
    <dataValidation type="date" operator="greaterThan" allowBlank="1" showInputMessage="1" showErrorMessage="1" error="Saisir date au format XX/XX/XXXX et après le 28/06/2024" sqref="B26" xr:uid="{DD7980A6-E768-4D77-B354-BDB21EE0DA6F}">
      <formula1>45471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40</xdr:row>
                    <xdr:rowOff>161925</xdr:rowOff>
                  </from>
                  <to>
                    <xdr:col>1</xdr:col>
                    <xdr:colOff>1514475</xdr:colOff>
                    <xdr:row>40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1</xdr:col>
                    <xdr:colOff>3333750</xdr:colOff>
                    <xdr:row>6</xdr:row>
                    <xdr:rowOff>323850</xdr:rowOff>
                  </from>
                  <to>
                    <xdr:col>2</xdr:col>
                    <xdr:colOff>542925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BC18451-A9B3-49D7-BCA7-BA3EF8CD702F}">
          <x14:formula1>
            <xm:f>Listes!$A$1:$A$2</xm:f>
          </x14:formula1>
          <xm:sqref>B4</xm:sqref>
        </x14:dataValidation>
        <x14:dataValidation type="list" allowBlank="1" showInputMessage="1" showErrorMessage="1" xr:uid="{3E30D9F3-8D41-4290-BCF8-2F9FE1BA1A46}">
          <x14:formula1>
            <xm:f>Listes!$B$1:$B$3</xm:f>
          </x14:formula1>
          <xm:sqref>B6 B10</xm:sqref>
        </x14:dataValidation>
        <x14:dataValidation type="list" allowBlank="1" showInputMessage="1" showErrorMessage="1" xr:uid="{968AF745-AD09-439D-A2D8-CA65ED5480DE}">
          <x14:formula1>
            <xm:f>Listes!$D$1:$D$3</xm:f>
          </x14:formula1>
          <xm:sqref>B17</xm:sqref>
        </x14:dataValidation>
        <x14:dataValidation type="list" allowBlank="1" showInputMessage="1" showErrorMessage="1" xr:uid="{BB271DA3-063E-414F-8C4A-091D31F264B9}">
          <x14:formula1>
            <xm:f>Listes!$C:$C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AD13-5974-4B56-A685-ADCEFFE8C970}">
  <sheetPr codeName="Feuil2"/>
  <dimension ref="A1:D16"/>
  <sheetViews>
    <sheetView workbookViewId="0">
      <selection activeCell="D18" sqref="D18"/>
    </sheetView>
  </sheetViews>
  <sheetFormatPr baseColWidth="10" defaultColWidth="11.42578125" defaultRowHeight="15" x14ac:dyDescent="0.25"/>
  <cols>
    <col min="3" max="3" width="37.140625" customWidth="1"/>
  </cols>
  <sheetData>
    <row r="1" spans="1:4" x14ac:dyDescent="0.25">
      <c r="A1" t="s">
        <v>47</v>
      </c>
      <c r="B1" t="s">
        <v>9</v>
      </c>
      <c r="C1" t="s">
        <v>48</v>
      </c>
      <c r="D1" t="s">
        <v>49</v>
      </c>
    </row>
    <row r="2" spans="1:4" x14ac:dyDescent="0.25">
      <c r="A2" t="s">
        <v>50</v>
      </c>
      <c r="B2" t="s">
        <v>51</v>
      </c>
      <c r="C2" t="s">
        <v>52</v>
      </c>
      <c r="D2" t="s">
        <v>53</v>
      </c>
    </row>
    <row r="3" spans="1:4" x14ac:dyDescent="0.25">
      <c r="B3" t="s">
        <v>54</v>
      </c>
      <c r="C3" t="s">
        <v>55</v>
      </c>
      <c r="D3" t="s">
        <v>56</v>
      </c>
    </row>
    <row r="4" spans="1:4" x14ac:dyDescent="0.25">
      <c r="C4" t="s">
        <v>57</v>
      </c>
    </row>
    <row r="5" spans="1:4" x14ac:dyDescent="0.25">
      <c r="C5" t="s">
        <v>58</v>
      </c>
    </row>
    <row r="6" spans="1:4" x14ac:dyDescent="0.25">
      <c r="C6" t="s">
        <v>59</v>
      </c>
    </row>
    <row r="7" spans="1:4" x14ac:dyDescent="0.25">
      <c r="C7" t="s">
        <v>60</v>
      </c>
    </row>
    <row r="8" spans="1:4" x14ac:dyDescent="0.25">
      <c r="C8" t="s">
        <v>66</v>
      </c>
    </row>
    <row r="9" spans="1:4" x14ac:dyDescent="0.25">
      <c r="C9" t="s">
        <v>61</v>
      </c>
    </row>
    <row r="10" spans="1:4" x14ac:dyDescent="0.25">
      <c r="C10" t="s">
        <v>69</v>
      </c>
    </row>
    <row r="11" spans="1:4" x14ac:dyDescent="0.25">
      <c r="C11" t="s">
        <v>62</v>
      </c>
    </row>
    <row r="12" spans="1:4" x14ac:dyDescent="0.25">
      <c r="C12" t="s">
        <v>68</v>
      </c>
    </row>
    <row r="13" spans="1:4" x14ac:dyDescent="0.25">
      <c r="C13" t="s">
        <v>63</v>
      </c>
    </row>
    <row r="14" spans="1:4" x14ac:dyDescent="0.25">
      <c r="C14" t="s">
        <v>67</v>
      </c>
    </row>
    <row r="15" spans="1:4" x14ac:dyDescent="0.25">
      <c r="C15" t="s">
        <v>64</v>
      </c>
    </row>
    <row r="16" spans="1:4" x14ac:dyDescent="0.25">
      <c r="C16" t="s">
        <v>65</v>
      </c>
    </row>
  </sheetData>
  <sheetProtection algorithmName="SHA-512" hashValue="0p0UrCcJ2lwYcZumyjPVYkiSA0IPcRoR4UwFlx9UlcsjMJ1WWK0yKAgGApsgwJyeLGtPjfKQj2HsvwtG6WdnaQ==" saltValue="latyeWUC8fCTnOy6ybj+J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9E38123871B40B7FCEB23DFD9B4FC" ma:contentTypeVersion="29" ma:contentTypeDescription="Crée un document." ma:contentTypeScope="" ma:versionID="76ff0b041eeab2216af979e18527c2a6">
  <xsd:schema xmlns:xsd="http://www.w3.org/2001/XMLSchema" xmlns:xs="http://www.w3.org/2001/XMLSchema" xmlns:p="http://schemas.microsoft.com/office/2006/metadata/properties" xmlns:ns2="1f59a235-a724-4ea9-8f7d-3730d7283e71" xmlns:ns3="5fccbd56-0752-430e-875b-5f2133ab9848" xmlns:ns4="http://schemas.microsoft.com/sharepoint/v3/fields" targetNamespace="http://schemas.microsoft.com/office/2006/metadata/properties" ma:root="true" ma:fieldsID="030ce6e9afd4d1d6ddf5cbbe257292d0" ns2:_="" ns3:_="" ns4:_="">
    <xsd:import namespace="1f59a235-a724-4ea9-8f7d-3730d7283e71"/>
    <xsd:import namespace="5fccbd56-0752-430e-875b-5f2133ab984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Typededocument" minOccurs="0"/>
                <xsd:element ref="ns2:Th_x00e8_me" minOccurs="0"/>
                <xsd:element ref="ns2:MediaServiceLocation" minOccurs="0"/>
                <xsd:element ref="ns2:MediaLengthInSeconds" minOccurs="0"/>
                <xsd:element ref="ns2:Ann_x00e9_e" minOccurs="0"/>
                <xsd:element ref="ns2:Derni_x00e8_remise_x00e0_jour" minOccurs="0"/>
                <xsd:element ref="ns4:_DCDateCreated" minOccurs="0"/>
                <xsd:element ref="ns4:_DCDateModified" minOccurs="0"/>
                <xsd:element ref="ns2:lcf76f155ced4ddcb4097134ff3c332f" minOccurs="0"/>
                <xsd:element ref="ns3:TaxCatchAll" minOccurs="0"/>
                <xsd:element ref="ns2:Sujet" minOccurs="0"/>
                <xsd:element ref="ns2:MediaServiceObjectDetectorVersions" minOccurs="0"/>
                <xsd:element ref="ns2:sujet0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9a235-a724-4ea9-8f7d-3730d7283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ypededocument" ma:index="19" nillable="true" ma:displayName="Type de document" ma:format="Dropdown" ma:internalName="Typededocument">
      <xsd:simpleType>
        <xsd:restriction base="dms:Choice">
          <xsd:enumeration value="Plaquette"/>
          <xsd:enumeration value="Affiche"/>
          <xsd:enumeration value="Fiche"/>
          <xsd:enumeration value="Vidéo"/>
          <xsd:enumeration value="Ppt"/>
          <xsd:enumeration value="EDL"/>
        </xsd:restriction>
      </xsd:simpleType>
    </xsd:element>
    <xsd:element name="Th_x00e8_me" ma:index="20" nillable="true" ma:displayName="Thème" ma:format="Dropdown" ma:internalName="Th_x00e8_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imation vie sociale"/>
                    <xsd:enumeration value="Parentalité"/>
                    <xsd:enumeration value="Famille et petite enfance"/>
                    <xsd:enumeration value="Enfance jeunesse"/>
                    <xsd:enumeration value="Logement"/>
                    <xsd:enumeration value="Solidarité et soutien financier"/>
                    <xsd:enumeration value="CTG"/>
                    <xsd:enumeration value="TNI"/>
                    <xsd:enumeration value="Relation de service"/>
                    <xsd:enumeration value="Choix 10"/>
                    <xsd:enumeration value="Choix 11"/>
                  </xsd:restriction>
                </xsd:simpleType>
              </xsd:element>
            </xsd:sequence>
          </xsd:extension>
        </xsd:complexContent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Ann_x00e9_e" ma:index="23" nillable="true" ma:displayName="Année" ma:decimals="0" ma:format="Dropdown" ma:internalName="Ann_x00e9_e" ma:percentage="FALSE">
      <xsd:simpleType>
        <xsd:restriction base="dms:Number"/>
      </xsd:simpleType>
    </xsd:element>
    <xsd:element name="Derni_x00e8_remise_x00e0_jour" ma:index="24" nillable="true" ma:displayName="Dernière mise à jour" ma:default="[today]" ma:format="DateOnly" ma:indexed="true" ma:internalName="Derni_x00e8_remise_x00e0_jour">
      <xsd:simpleType>
        <xsd:restriction base="dms:DateTime"/>
      </xsd:simpleType>
    </xsd:element>
    <xsd:element name="lcf76f155ced4ddcb4097134ff3c332f" ma:index="2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ujet" ma:index="31" nillable="true" ma:displayName="Sujet" ma:format="Dropdown" ma:internalName="Sujet">
      <xsd:simpleType>
        <xsd:restriction base="dms:Choice">
          <xsd:enumeration value="Recrutement"/>
          <xsd:enumeration value="Formation"/>
          <xsd:enumeration value="Handicap"/>
          <xsd:enumeration value="Marque employeur"/>
          <xsd:enumeration value="Choix 5"/>
        </xsd:restriction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ujet0" ma:index="33" nillable="true" ma:displayName="sujet" ma:format="Dropdown" ma:internalName="sujet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el"/>
                    <xsd:enumeration value="Cercueil"/>
                    <xsd:enumeration value="guirlande"/>
                    <xsd:enumeration value="conifère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cbd56-0752-430e-875b-5f2133ab98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a3ead4c-b87b-4670-a7da-b98d5ec67156}" ma:internalName="TaxCatchAll" ma:showField="CatchAllData" ma:web="5fccbd56-0752-430e-875b-5f2133ab9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6" nillable="true" ma:displayName="Date de création" ma:description="Date à laquelle la ressource a été créée" ma:format="DateTime" ma:internalName="_DCDateCreated">
      <xsd:simpleType>
        <xsd:restriction base="dms:DateTime"/>
      </xsd:simpleType>
    </xsd:element>
    <xsd:element name="_DCDateModified" ma:index="27" nillable="true" ma:displayName="Date de modification" ma:description="Date à laquelle la ressource a été modifiée pour la dernière fois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q 1 r M W N R a 1 J y n A A A A 9 w A A A B I A H A B D b 2 5 m a W c v U G F j a 2 F n Z S 5 4 b W w g o h g A K K A U A A A A A A A A A A A A A A A A A A A A A A A A A A A A h Y + x C s I w G I R f p W R v k k Y q U v 6 m g + B k Q R T E N a S x D b a p J K n t u z n 4 S L 6 C F a 2 6 O d 7 d d 3 B 3 v 9 4 g G 5 o 6 u C j r d G t S F G G K A m V k W 2 h T p q j z x 3 C B M g 4 b I U + i V M E I G 5 c M T q e o 8 v 6 c E N L 3 P e 5 n u L U l Y Z R G 5 J C v d 7 J S j Q i 1 c V 4 Y q d C n V f x v I Q 7 7 1 x j O c M Q o j u N 5 j C m Q y Y V c m y / B x s H P 9 M e E Z V f 7 z i p + t O F q C 2 S S Q N 4 n + A N Q S w M E F A A C A A g A q 1 r M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t a z F g o i k e 4 D g A A A B E A A A A T A B w A R m 9 y b X V s Y X M v U 2 V j d G l v b j E u b S C i G A A o o B Q A A A A A A A A A A A A A A A A A A A A A A A A A A A A r T k 0 u y c z P U w i G 0 I b W A F B L A Q I t A B Q A A g A I A K t a z F j U W t S c p w A A A P c A A A A S A A A A A A A A A A A A A A A A A A A A A A B D b 2 5 m a W c v U G F j a 2 F n Z S 5 4 b W x Q S w E C L Q A U A A I A C A C r W s x Y D 8 r p q 6 Q A A A D p A A A A E w A A A A A A A A A A A A A A A A D z A A A A W 0 N v b n R l b n R f V H l w Z X N d L n h t b F B L A Q I t A B Q A A g A I A K t a z F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A c Y 1 I i H 4 R R o 6 b v P G i N A W Q A A A A A A I A A A A A A A N m A A D A A A A A E A A A A J X 7 V g L k h k F f I G 1 6 6 u S a R C I A A A A A B I A A A K A A A A A Q A A A A 6 X 5 z 0 n X z o 4 0 c B I Y B u / g h b V A A A A A M B d f 7 A o y X J S 5 g y z U G m p 3 8 v B n 5 g 7 6 v 7 5 P 3 l G 5 H F A Z b m / 6 p D G 7 o d 2 J f V P Z 4 l L Z O 3 y 1 a w r h H 4 I 1 Q q t 4 t g Y n B X o B 8 2 5 0 H l 0 1 j c I n Q Y F x W P y B A H h Q A A A B H 9 o w a / N k o U U f O 1 3 c I E J Q s D 7 b W W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ni_x00e8_remise_x00e0_jour xmlns="1f59a235-a724-4ea9-8f7d-3730d7283e71">2024-06-26T14:05:32+00:00</Derni_x00e8_remise_x00e0_jour>
    <_DCDateModified xmlns="http://schemas.microsoft.com/sharepoint/v3/fields" xsi:nil="true"/>
    <Sujet xmlns="1f59a235-a724-4ea9-8f7d-3730d7283e71" xsi:nil="true"/>
    <Typededocument xmlns="1f59a235-a724-4ea9-8f7d-3730d7283e71" xsi:nil="true"/>
    <TaxCatchAll xmlns="5fccbd56-0752-430e-875b-5f2133ab9848" xsi:nil="true"/>
    <sujet0 xmlns="1f59a235-a724-4ea9-8f7d-3730d7283e71" xsi:nil="true"/>
    <Th_x00e8_me xmlns="1f59a235-a724-4ea9-8f7d-3730d7283e71" xsi:nil="true"/>
    <Ann_x00e9_e xmlns="1f59a235-a724-4ea9-8f7d-3730d7283e71" xsi:nil="true"/>
    <_DCDateCreated xmlns="http://schemas.microsoft.com/sharepoint/v3/fields" xsi:nil="true"/>
    <lcf76f155ced4ddcb4097134ff3c332f xmlns="1f59a235-a724-4ea9-8f7d-3730d7283e71">
      <Terms xmlns="http://schemas.microsoft.com/office/infopath/2007/PartnerControls"/>
    </lcf76f155ced4ddcb4097134ff3c332f>
    <SharedWithUsers xmlns="5fccbd56-0752-430e-875b-5f2133ab9848">
      <UserInfo>
        <DisplayName/>
        <AccountId xsi:nil="true"/>
        <AccountType/>
      </UserInfo>
    </SharedWithUsers>
    <MediaLengthInSeconds xmlns="1f59a235-a724-4ea9-8f7d-3730d7283e7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2409A1-1E3F-489E-BA01-C0B18A4F06F5}"/>
</file>

<file path=customXml/itemProps2.xml><?xml version="1.0" encoding="utf-8"?>
<ds:datastoreItem xmlns:ds="http://schemas.openxmlformats.org/officeDocument/2006/customXml" ds:itemID="{5978E3F9-408A-4C6A-97A6-50804AAB8EA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C150535-43DD-4EB0-95A2-F173150CB853}">
  <ds:schemaRefs>
    <ds:schemaRef ds:uri="09283554-c550-4306-b12a-7b4bc5f2a4e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95fc147-1ee4-4fd4-adb5-6fc4e226ae5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97F9AB8-0F5D-4F47-AD8F-D1D8283C7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 investissement TRVX PE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HENIN 171</dc:creator>
  <cp:keywords/>
  <dc:description/>
  <cp:lastModifiedBy>Samantha HENIN 171</cp:lastModifiedBy>
  <cp:revision/>
  <dcterms:created xsi:type="dcterms:W3CDTF">2024-06-12T09:09:14Z</dcterms:created>
  <dcterms:modified xsi:type="dcterms:W3CDTF">2024-06-26T13:59:30Z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0x0101009EF9E38123871B40B7FCEB23DFD9B4FC</vt:lpwstr>
  </property>
  <property fmtid="{D5CDD505-2E9C-101B-9397-08002B2CF9AE}" pid="3" name="Order">
    <vt:r8>586500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